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Lossi tn 12/"/>
    </mc:Choice>
  </mc:AlternateContent>
  <xr:revisionPtr revIDLastSave="770" documentId="13_ncr:1_{13CC1A2F-78C5-412C-AD79-42BE173E3474}" xr6:coauthVersionLast="47" xr6:coauthVersionMax="47" xr10:uidLastSave="{4170F895-AC67-4B50-AD4C-CC88B0AAC358}"/>
  <bookViews>
    <workbookView xWindow="28680" yWindow="-1830" windowWidth="38640" windowHeight="21240" tabRatio="842" xr2:uid="{00000000-000D-0000-FFFF-FFFF00000000}"/>
  </bookViews>
  <sheets>
    <sheet name="Lisa 3" sheetId="17" r:id="rId1"/>
    <sheet name="Abitabel" sheetId="4" r:id="rId2"/>
    <sheet name="Annuiteetgraafik BIL" sheetId="5" r:id="rId3"/>
    <sheet name="Annuiteetgraafik BIL vähend 1x" sheetId="14" r:id="rId4"/>
    <sheet name="Annuiteetgraafik BIL_vähend 2x" sheetId="16" r:id="rId5"/>
    <sheet name="Annuiteetgraafik BIL_pikend" sheetId="15" r:id="rId6"/>
    <sheet name="Annuiteetgraafik Lisa 6.1 PP" sheetId="12" r:id="rId7"/>
    <sheet name="Annuiteetgraafik Lisa 6.2 PP" sheetId="13"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4" l="1"/>
  <c r="F26" i="17"/>
  <c r="F28" i="17"/>
  <c r="I30" i="17"/>
  <c r="K29" i="17"/>
  <c r="L29" i="17" s="1"/>
  <c r="J29" i="17"/>
  <c r="F29" i="17"/>
  <c r="K28" i="17"/>
  <c r="L28" i="17" s="1"/>
  <c r="J28" i="17"/>
  <c r="K27" i="17"/>
  <c r="L27" i="17" s="1"/>
  <c r="J27" i="17"/>
  <c r="K26" i="17"/>
  <c r="L26" i="17" s="1"/>
  <c r="J26" i="17"/>
  <c r="K24" i="17"/>
  <c r="L24" i="17" s="1"/>
  <c r="J24" i="17"/>
  <c r="L20" i="17"/>
  <c r="F20" i="17"/>
  <c r="L19" i="17"/>
  <c r="L18" i="17"/>
  <c r="F18" i="17"/>
  <c r="L17" i="17"/>
  <c r="F17" i="17"/>
  <c r="H16" i="17"/>
  <c r="G16" i="17" s="1"/>
  <c r="F16" i="17"/>
  <c r="E16" i="17" s="1"/>
  <c r="H15" i="17"/>
  <c r="G15" i="17" s="1"/>
  <c r="F15" i="17"/>
  <c r="E15" i="17" s="1"/>
  <c r="N29" i="4"/>
  <c r="N28" i="4"/>
  <c r="N27" i="4"/>
  <c r="N25" i="4"/>
  <c r="N21" i="4"/>
  <c r="N20" i="4"/>
  <c r="N19" i="4"/>
  <c r="N18" i="4"/>
  <c r="N30" i="4"/>
  <c r="G20" i="17" l="1"/>
  <c r="H20" i="17" s="1"/>
  <c r="J20" i="17" s="1"/>
  <c r="I20" i="17" s="1"/>
  <c r="F24" i="17"/>
  <c r="G28" i="17"/>
  <c r="H28" i="17" s="1"/>
  <c r="J30" i="17"/>
  <c r="G17" i="17"/>
  <c r="H17" i="17" s="1"/>
  <c r="J17" i="17" s="1"/>
  <c r="I17" i="17" s="1"/>
  <c r="K30" i="17"/>
  <c r="L30" i="17"/>
  <c r="G19" i="17"/>
  <c r="H19" i="17" s="1"/>
  <c r="J19" i="17" s="1"/>
  <c r="I19" i="17" s="1"/>
  <c r="F19" i="17"/>
  <c r="G27" i="17"/>
  <c r="H27" i="17" s="1"/>
  <c r="F27" i="17"/>
  <c r="G18" i="17"/>
  <c r="H18" i="17" s="1"/>
  <c r="J18" i="17" s="1"/>
  <c r="I18" i="17" s="1"/>
  <c r="E30" i="17"/>
  <c r="G26" i="17"/>
  <c r="H26" i="17" s="1"/>
  <c r="G29" i="17"/>
  <c r="H29" i="17" s="1"/>
  <c r="B17" i="16"/>
  <c r="B18" i="16" s="1"/>
  <c r="A17" i="16"/>
  <c r="M8" i="16"/>
  <c r="D8" i="16"/>
  <c r="D9" i="16" s="1"/>
  <c r="M7" i="16"/>
  <c r="M6" i="16"/>
  <c r="M5" i="16"/>
  <c r="M4" i="16"/>
  <c r="E10" i="16" s="1"/>
  <c r="E12" i="16" s="1"/>
  <c r="F4" i="16"/>
  <c r="I17" i="4"/>
  <c r="I16" i="4"/>
  <c r="J17" i="4"/>
  <c r="J16" i="4"/>
  <c r="D9" i="14"/>
  <c r="F30" i="17" l="1"/>
  <c r="G24" i="17"/>
  <c r="H24" i="17" s="1"/>
  <c r="H30" i="17"/>
  <c r="G30" i="17"/>
  <c r="A18" i="16"/>
  <c r="B19" i="16"/>
  <c r="E11" i="16"/>
  <c r="C17" i="16" s="1"/>
  <c r="L30" i="4"/>
  <c r="L29" i="4"/>
  <c r="L28" i="4"/>
  <c r="L27" i="4"/>
  <c r="L25" i="4"/>
  <c r="D17" i="16" l="1"/>
  <c r="D18" i="16"/>
  <c r="E17" i="16"/>
  <c r="G17" i="16" s="1"/>
  <c r="C18" i="16" s="1"/>
  <c r="G18" i="16" s="1"/>
  <c r="C19" i="16" s="1"/>
  <c r="E18" i="16"/>
  <c r="F18" i="16" s="1"/>
  <c r="B20" i="16"/>
  <c r="E19" i="16"/>
  <c r="D19" i="16"/>
  <c r="A19" i="16"/>
  <c r="M28" i="4"/>
  <c r="F19" i="16" l="1"/>
  <c r="G19" i="16"/>
  <c r="F17" i="16"/>
  <c r="B21" i="16"/>
  <c r="D20" i="16"/>
  <c r="C20" i="16"/>
  <c r="A20" i="16"/>
  <c r="E20" i="16"/>
  <c r="G20" i="16" s="1"/>
  <c r="F20" i="16"/>
  <c r="B17" i="15"/>
  <c r="A17" i="15" s="1"/>
  <c r="M8" i="15"/>
  <c r="D8" i="15"/>
  <c r="D9" i="15" s="1"/>
  <c r="M7" i="15"/>
  <c r="M6" i="15"/>
  <c r="M5" i="15"/>
  <c r="M4" i="15"/>
  <c r="E10" i="15" s="1"/>
  <c r="E12" i="15" s="1"/>
  <c r="F4" i="15"/>
  <c r="M4" i="14"/>
  <c r="E10" i="14" s="1"/>
  <c r="B17" i="14"/>
  <c r="B18" i="14" s="1"/>
  <c r="M8" i="14"/>
  <c r="D8" i="14"/>
  <c r="M7" i="14"/>
  <c r="M6" i="14"/>
  <c r="M5" i="14"/>
  <c r="F4" i="14"/>
  <c r="H14" i="17" l="1"/>
  <c r="J15" i="4"/>
  <c r="E21" i="16"/>
  <c r="D21" i="16"/>
  <c r="C21" i="16"/>
  <c r="G21" i="16" s="1"/>
  <c r="A21" i="16"/>
  <c r="B22" i="16"/>
  <c r="F21" i="16"/>
  <c r="B18" i="15"/>
  <c r="A18" i="15" s="1"/>
  <c r="E11" i="15"/>
  <c r="A17" i="14"/>
  <c r="A18" i="14"/>
  <c r="E12" i="14"/>
  <c r="E11" i="14"/>
  <c r="E18" i="14" s="1"/>
  <c r="B19" i="14"/>
  <c r="I15" i="4" l="1"/>
  <c r="L15" i="4"/>
  <c r="K15" i="4" s="1"/>
  <c r="G14" i="17"/>
  <c r="G21" i="17" s="1"/>
  <c r="G32" i="17" s="1"/>
  <c r="G33" i="17" s="1"/>
  <c r="G34" i="17" s="1"/>
  <c r="J14" i="17"/>
  <c r="H21" i="17"/>
  <c r="H32" i="17" s="1"/>
  <c r="D22" i="16"/>
  <c r="E22" i="16"/>
  <c r="B23" i="16"/>
  <c r="F22" i="16"/>
  <c r="C22" i="16"/>
  <c r="G22" i="16" s="1"/>
  <c r="A22" i="16"/>
  <c r="B19" i="15"/>
  <c r="B20" i="15" s="1"/>
  <c r="E17" i="15"/>
  <c r="C17" i="15"/>
  <c r="D17" i="15"/>
  <c r="F17" i="15" s="1"/>
  <c r="E18" i="15"/>
  <c r="D18" i="15"/>
  <c r="C17" i="14"/>
  <c r="D18" i="14"/>
  <c r="F18" i="14" s="1"/>
  <c r="E19" i="14"/>
  <c r="D19" i="14"/>
  <c r="A19" i="14"/>
  <c r="B20" i="14"/>
  <c r="E17" i="14"/>
  <c r="D17" i="14"/>
  <c r="F17" i="14" s="1"/>
  <c r="N15" i="4" l="1"/>
  <c r="M15" i="4" s="1"/>
  <c r="L14" i="17"/>
  <c r="H35" i="17"/>
  <c r="H33" i="17"/>
  <c r="H34" i="17" s="1"/>
  <c r="H36" i="17" s="1"/>
  <c r="I14" i="17"/>
  <c r="I21" i="17" s="1"/>
  <c r="I32" i="17" s="1"/>
  <c r="I33" i="17" s="1"/>
  <c r="I34" i="17" s="1"/>
  <c r="J21" i="17"/>
  <c r="J32" i="17" s="1"/>
  <c r="F14" i="17"/>
  <c r="H15" i="4"/>
  <c r="G15" i="4" s="1"/>
  <c r="F18" i="15"/>
  <c r="E23" i="16"/>
  <c r="A23" i="16"/>
  <c r="C23" i="16"/>
  <c r="D23" i="16"/>
  <c r="F23" i="16" s="1"/>
  <c r="G23" i="16"/>
  <c r="B24" i="16"/>
  <c r="D19" i="15"/>
  <c r="E19" i="15"/>
  <c r="A19" i="15"/>
  <c r="A20" i="15" s="1"/>
  <c r="B21" i="15"/>
  <c r="D20" i="15"/>
  <c r="E20" i="15"/>
  <c r="G17" i="15"/>
  <c r="C18" i="15" s="1"/>
  <c r="G18" i="15" s="1"/>
  <c r="C19" i="15" s="1"/>
  <c r="G17" i="14"/>
  <c r="C18" i="14" s="1"/>
  <c r="G18" i="14" s="1"/>
  <c r="C19" i="14" s="1"/>
  <c r="G19" i="14" s="1"/>
  <c r="F19" i="14"/>
  <c r="A20" i="14"/>
  <c r="B21" i="14"/>
  <c r="E20" i="14"/>
  <c r="C20" i="14"/>
  <c r="D20" i="14"/>
  <c r="F20" i="14" s="1"/>
  <c r="L21" i="17" l="1"/>
  <c r="L32" i="17" s="1"/>
  <c r="K14" i="17"/>
  <c r="K21" i="17" s="1"/>
  <c r="K32" i="17" s="1"/>
  <c r="K33" i="17" s="1"/>
  <c r="K34" i="17" s="1"/>
  <c r="J33" i="17"/>
  <c r="J34" i="17" s="1"/>
  <c r="J36" i="17" s="1"/>
  <c r="J35" i="17"/>
  <c r="E14" i="17"/>
  <c r="E21" i="17" s="1"/>
  <c r="E32" i="17" s="1"/>
  <c r="E33" i="17" s="1"/>
  <c r="E34" i="17" s="1"/>
  <c r="F21" i="17"/>
  <c r="F32" i="17" s="1"/>
  <c r="G19" i="15"/>
  <c r="C20" i="15" s="1"/>
  <c r="G20" i="15" s="1"/>
  <c r="C21" i="15" s="1"/>
  <c r="B25" i="16"/>
  <c r="E24" i="16"/>
  <c r="D24" i="16"/>
  <c r="F24" i="16" s="1"/>
  <c r="C24" i="16"/>
  <c r="G24" i="16" s="1"/>
  <c r="A24" i="16"/>
  <c r="F19" i="15"/>
  <c r="F20" i="15"/>
  <c r="D21" i="15"/>
  <c r="E21" i="15"/>
  <c r="B22" i="15"/>
  <c r="A21" i="15"/>
  <c r="G20" i="14"/>
  <c r="C21" i="14" s="1"/>
  <c r="B22" i="14"/>
  <c r="D21" i="14"/>
  <c r="E21" i="14"/>
  <c r="A21" i="14"/>
  <c r="L33" i="17" l="1"/>
  <c r="L34" i="17" s="1"/>
  <c r="L36" i="17" s="1"/>
  <c r="L35" i="17"/>
  <c r="F33" i="17"/>
  <c r="F34" i="17" s="1"/>
  <c r="F36" i="17" s="1"/>
  <c r="F35" i="17"/>
  <c r="G25" i="16"/>
  <c r="D25" i="16"/>
  <c r="F25" i="16"/>
  <c r="E25" i="16"/>
  <c r="C25" i="16"/>
  <c r="B26" i="16"/>
  <c r="A25" i="16"/>
  <c r="F21" i="15"/>
  <c r="G21" i="15"/>
  <c r="C22" i="15" s="1"/>
  <c r="D22" i="15"/>
  <c r="A22" i="15"/>
  <c r="E22" i="15"/>
  <c r="B23" i="15"/>
  <c r="G21" i="14"/>
  <c r="F21" i="14"/>
  <c r="C22" i="14"/>
  <c r="E22" i="14"/>
  <c r="D22" i="14"/>
  <c r="A22" i="14"/>
  <c r="B23" i="14"/>
  <c r="A26" i="16" l="1"/>
  <c r="D26" i="16"/>
  <c r="C26" i="16"/>
  <c r="B27" i="16"/>
  <c r="F26" i="16"/>
  <c r="G26" i="16"/>
  <c r="E26" i="16"/>
  <c r="G22" i="15"/>
  <c r="C23" i="15" s="1"/>
  <c r="F22" i="15"/>
  <c r="B24" i="15"/>
  <c r="A23" i="15"/>
  <c r="E23" i="15"/>
  <c r="D23" i="15"/>
  <c r="G22" i="14"/>
  <c r="C23" i="14" s="1"/>
  <c r="F22" i="14"/>
  <c r="B24" i="14"/>
  <c r="D23" i="14"/>
  <c r="E23" i="14"/>
  <c r="A23" i="14"/>
  <c r="A27" i="16" l="1"/>
  <c r="F27" i="16"/>
  <c r="D27" i="16"/>
  <c r="B28" i="16"/>
  <c r="E27" i="16"/>
  <c r="C27" i="16"/>
  <c r="G27" i="16"/>
  <c r="F23" i="15"/>
  <c r="G23" i="15"/>
  <c r="B25" i="15"/>
  <c r="A24" i="15"/>
  <c r="C24" i="15"/>
  <c r="E24" i="15"/>
  <c r="G24" i="15" s="1"/>
  <c r="D24" i="15"/>
  <c r="F23" i="14"/>
  <c r="G23" i="14"/>
  <c r="E24" i="14"/>
  <c r="B25" i="14"/>
  <c r="D24" i="14"/>
  <c r="C24" i="14"/>
  <c r="A24" i="14"/>
  <c r="D28" i="16" l="1"/>
  <c r="F28" i="16"/>
  <c r="E28" i="16"/>
  <c r="A28" i="16"/>
  <c r="C28" i="16"/>
  <c r="B29" i="16"/>
  <c r="G28" i="16"/>
  <c r="F24" i="15"/>
  <c r="A25" i="15"/>
  <c r="C25" i="15"/>
  <c r="B26" i="15"/>
  <c r="D25" i="15"/>
  <c r="E25" i="15"/>
  <c r="F24" i="14"/>
  <c r="G24" i="14"/>
  <c r="E25" i="14"/>
  <c r="B26" i="14"/>
  <c r="D25" i="14"/>
  <c r="F25" i="14" s="1"/>
  <c r="C25" i="14"/>
  <c r="G25" i="14"/>
  <c r="A25" i="14"/>
  <c r="C29" i="16" l="1"/>
  <c r="B30" i="16"/>
  <c r="G29" i="16"/>
  <c r="F29" i="16"/>
  <c r="E29" i="16"/>
  <c r="D29" i="16"/>
  <c r="A29" i="16"/>
  <c r="F25" i="15"/>
  <c r="G25" i="15"/>
  <c r="C26" i="15" s="1"/>
  <c r="D26" i="15"/>
  <c r="E26" i="15"/>
  <c r="A26" i="15"/>
  <c r="B27" i="15"/>
  <c r="D26" i="14"/>
  <c r="C26" i="14"/>
  <c r="A26" i="14"/>
  <c r="E26" i="14"/>
  <c r="F26" i="14" s="1"/>
  <c r="B27" i="14"/>
  <c r="G30" i="16" l="1"/>
  <c r="C30" i="16"/>
  <c r="B31" i="16"/>
  <c r="F30" i="16"/>
  <c r="D30" i="16"/>
  <c r="A30" i="16"/>
  <c r="E30" i="16"/>
  <c r="G26" i="15"/>
  <c r="C27" i="15" s="1"/>
  <c r="F26" i="15"/>
  <c r="E27" i="15"/>
  <c r="B28" i="15"/>
  <c r="D27" i="15"/>
  <c r="A27" i="15"/>
  <c r="G26" i="14"/>
  <c r="D27" i="14"/>
  <c r="B28" i="14"/>
  <c r="E27" i="14"/>
  <c r="C27" i="14"/>
  <c r="A27" i="14"/>
  <c r="E31" i="16" l="1"/>
  <c r="D31" i="16"/>
  <c r="A31" i="16"/>
  <c r="C31" i="16"/>
  <c r="B32" i="16"/>
  <c r="G31" i="16"/>
  <c r="F31" i="16"/>
  <c r="G27" i="15"/>
  <c r="F27" i="15"/>
  <c r="B29" i="15"/>
  <c r="C28" i="15"/>
  <c r="A28" i="15"/>
  <c r="E28" i="15"/>
  <c r="D28" i="15"/>
  <c r="F28" i="15" s="1"/>
  <c r="F27" i="14"/>
  <c r="G27" i="14"/>
  <c r="B29" i="14"/>
  <c r="E28" i="14"/>
  <c r="G28" i="14" s="1"/>
  <c r="D28" i="14"/>
  <c r="F28" i="14" s="1"/>
  <c r="C28" i="14"/>
  <c r="A28" i="14"/>
  <c r="G28" i="15" l="1"/>
  <c r="G32" i="16"/>
  <c r="C32" i="16"/>
  <c r="A32" i="16"/>
  <c r="B33" i="16"/>
  <c r="F32" i="16"/>
  <c r="D32" i="16"/>
  <c r="E32" i="16"/>
  <c r="C29" i="15"/>
  <c r="D29" i="15"/>
  <c r="A29" i="15"/>
  <c r="B30" i="15"/>
  <c r="E29" i="15"/>
  <c r="G29" i="15" s="1"/>
  <c r="D29" i="14"/>
  <c r="E29" i="14"/>
  <c r="F29" i="14" s="1"/>
  <c r="A29" i="14"/>
  <c r="B30" i="14"/>
  <c r="C29" i="14"/>
  <c r="G33" i="16" l="1"/>
  <c r="C33" i="16"/>
  <c r="A33" i="16"/>
  <c r="B34" i="16"/>
  <c r="E33" i="16"/>
  <c r="F33" i="16"/>
  <c r="D33" i="16"/>
  <c r="F29" i="15"/>
  <c r="A30" i="15"/>
  <c r="C30" i="15"/>
  <c r="B31" i="15"/>
  <c r="E30" i="15"/>
  <c r="G30" i="15" s="1"/>
  <c r="D30" i="15"/>
  <c r="G29" i="14"/>
  <c r="C30" i="14" s="1"/>
  <c r="A30" i="14"/>
  <c r="B31" i="14"/>
  <c r="E30" i="14"/>
  <c r="D30" i="14"/>
  <c r="F30" i="14" s="1"/>
  <c r="C34" i="16" l="1"/>
  <c r="A34" i="16"/>
  <c r="G34" i="16"/>
  <c r="F34" i="16"/>
  <c r="E34" i="16"/>
  <c r="B35" i="16"/>
  <c r="D34" i="16"/>
  <c r="F30" i="15"/>
  <c r="A31" i="15"/>
  <c r="D31" i="15"/>
  <c r="B32" i="15"/>
  <c r="E31" i="15"/>
  <c r="C31" i="15"/>
  <c r="G30" i="14"/>
  <c r="D31" i="14"/>
  <c r="A31" i="14"/>
  <c r="E31" i="14"/>
  <c r="F31" i="14" s="1"/>
  <c r="C31" i="14"/>
  <c r="B32" i="14"/>
  <c r="B36" i="16" l="1"/>
  <c r="F35" i="16"/>
  <c r="D35" i="16"/>
  <c r="G35" i="16"/>
  <c r="A35" i="16"/>
  <c r="E35" i="16"/>
  <c r="C35" i="16"/>
  <c r="F31" i="15"/>
  <c r="G31" i="15"/>
  <c r="D32" i="15"/>
  <c r="E32" i="15"/>
  <c r="C32" i="15"/>
  <c r="B33" i="15"/>
  <c r="A32" i="15"/>
  <c r="G31" i="14"/>
  <c r="E32" i="14"/>
  <c r="C32" i="14"/>
  <c r="G32" i="14" s="1"/>
  <c r="B33" i="14"/>
  <c r="D32" i="14"/>
  <c r="F32" i="14" s="1"/>
  <c r="A32" i="14"/>
  <c r="F32" i="15" l="1"/>
  <c r="F36" i="16"/>
  <c r="B37" i="16"/>
  <c r="E36" i="16"/>
  <c r="D36" i="16"/>
  <c r="G36" i="16"/>
  <c r="A36" i="16"/>
  <c r="C36" i="16"/>
  <c r="G32" i="15"/>
  <c r="C33" i="15" s="1"/>
  <c r="B34" i="15"/>
  <c r="E33" i="15"/>
  <c r="A33" i="15"/>
  <c r="D33" i="15"/>
  <c r="F33" i="15" s="1"/>
  <c r="C33" i="14"/>
  <c r="B34" i="14"/>
  <c r="E33" i="14"/>
  <c r="G33" i="14" s="1"/>
  <c r="D33" i="14"/>
  <c r="A33" i="14"/>
  <c r="B38" i="16" l="1"/>
  <c r="A37" i="16"/>
  <c r="C37" i="16"/>
  <c r="G37" i="16"/>
  <c r="D37" i="16"/>
  <c r="F37" i="16"/>
  <c r="E37" i="16"/>
  <c r="G33" i="15"/>
  <c r="C34" i="15" s="1"/>
  <c r="D34" i="15"/>
  <c r="B35" i="15"/>
  <c r="E34" i="15"/>
  <c r="A34" i="15"/>
  <c r="F33" i="14"/>
  <c r="B35" i="14"/>
  <c r="E34" i="14"/>
  <c r="D34" i="14"/>
  <c r="F34" i="14" s="1"/>
  <c r="C34" i="14"/>
  <c r="G34" i="14" s="1"/>
  <c r="A34" i="14"/>
  <c r="D38" i="16" l="1"/>
  <c r="A38" i="16"/>
  <c r="G38" i="16"/>
  <c r="B39" i="16"/>
  <c r="F38" i="16"/>
  <c r="E38" i="16"/>
  <c r="C38" i="16"/>
  <c r="G34" i="15"/>
  <c r="C35" i="15" s="1"/>
  <c r="F34" i="15"/>
  <c r="E35" i="15"/>
  <c r="D35" i="15"/>
  <c r="B36" i="15"/>
  <c r="A35" i="15"/>
  <c r="E35" i="14"/>
  <c r="D35" i="14"/>
  <c r="F35" i="14" s="1"/>
  <c r="A35" i="14"/>
  <c r="C35" i="14"/>
  <c r="G35" i="14" s="1"/>
  <c r="B36" i="14"/>
  <c r="C39" i="16" l="1"/>
  <c r="G39" i="16"/>
  <c r="D39" i="16"/>
  <c r="F39" i="16"/>
  <c r="E39" i="16"/>
  <c r="B40" i="16"/>
  <c r="A39" i="16"/>
  <c r="F35" i="15"/>
  <c r="G35" i="15"/>
  <c r="C36" i="15" s="1"/>
  <c r="E36" i="15"/>
  <c r="A36" i="15"/>
  <c r="D36" i="15"/>
  <c r="B37" i="15"/>
  <c r="A36" i="14"/>
  <c r="B37" i="14"/>
  <c r="E36" i="14"/>
  <c r="D36" i="14"/>
  <c r="F36" i="14" s="1"/>
  <c r="C36" i="14"/>
  <c r="G36" i="14" s="1"/>
  <c r="F40" i="16" l="1"/>
  <c r="E40" i="16"/>
  <c r="G40" i="16"/>
  <c r="A40" i="16"/>
  <c r="B41" i="16"/>
  <c r="D40" i="16"/>
  <c r="C40" i="16"/>
  <c r="G36" i="15"/>
  <c r="F36" i="15"/>
  <c r="C37" i="15"/>
  <c r="A37" i="15"/>
  <c r="B38" i="15"/>
  <c r="E37" i="15"/>
  <c r="D37" i="15"/>
  <c r="B38" i="14"/>
  <c r="D37" i="14"/>
  <c r="C37" i="14"/>
  <c r="A37" i="14"/>
  <c r="E37" i="14"/>
  <c r="G41" i="16" l="1"/>
  <c r="F41" i="16"/>
  <c r="D41" i="16"/>
  <c r="C41" i="16"/>
  <c r="A41" i="16"/>
  <c r="B42" i="16"/>
  <c r="E41" i="16"/>
  <c r="F37" i="15"/>
  <c r="G37" i="15"/>
  <c r="C38" i="15" s="1"/>
  <c r="A38" i="15"/>
  <c r="B39" i="15"/>
  <c r="E38" i="15"/>
  <c r="D38" i="15"/>
  <c r="G37" i="14"/>
  <c r="F37" i="14"/>
  <c r="C38" i="14"/>
  <c r="B39" i="14"/>
  <c r="D38" i="14"/>
  <c r="A38" i="14"/>
  <c r="E38" i="14"/>
  <c r="G38" i="14" s="1"/>
  <c r="F38" i="15" l="1"/>
  <c r="B43" i="16"/>
  <c r="G42" i="16"/>
  <c r="D42" i="16"/>
  <c r="F42" i="16"/>
  <c r="E42" i="16"/>
  <c r="C42" i="16"/>
  <c r="A42" i="16"/>
  <c r="G38" i="15"/>
  <c r="C39" i="15" s="1"/>
  <c r="B40" i="15"/>
  <c r="E39" i="15"/>
  <c r="D39" i="15"/>
  <c r="F39" i="15" s="1"/>
  <c r="A39" i="15"/>
  <c r="F38" i="14"/>
  <c r="B40" i="14"/>
  <c r="E39" i="14"/>
  <c r="D39" i="14"/>
  <c r="C39" i="14"/>
  <c r="G39" i="14" s="1"/>
  <c r="A39" i="14"/>
  <c r="A43" i="16" l="1"/>
  <c r="D43" i="16"/>
  <c r="B44" i="16"/>
  <c r="G43" i="16"/>
  <c r="F43" i="16"/>
  <c r="E43" i="16"/>
  <c r="C43" i="16"/>
  <c r="G39" i="15"/>
  <c r="C40" i="15" s="1"/>
  <c r="B41" i="15"/>
  <c r="A40" i="15"/>
  <c r="E40" i="15"/>
  <c r="D40" i="15"/>
  <c r="F40" i="15" s="1"/>
  <c r="F39" i="14"/>
  <c r="E40" i="14"/>
  <c r="D40" i="14"/>
  <c r="C40" i="14"/>
  <c r="A40" i="14"/>
  <c r="B41" i="14"/>
  <c r="D44" i="16" l="1"/>
  <c r="F44" i="16"/>
  <c r="B45" i="16"/>
  <c r="C44" i="16"/>
  <c r="A44" i="16"/>
  <c r="E44" i="16"/>
  <c r="G44" i="16"/>
  <c r="G40" i="15"/>
  <c r="B42" i="15"/>
  <c r="D41" i="15"/>
  <c r="A41" i="15"/>
  <c r="C41" i="15"/>
  <c r="E41" i="15"/>
  <c r="F40" i="14"/>
  <c r="G40" i="14"/>
  <c r="F41" i="14"/>
  <c r="C41" i="14"/>
  <c r="D41" i="14"/>
  <c r="B42" i="14"/>
  <c r="G41" i="14"/>
  <c r="E41" i="14"/>
  <c r="A41" i="14"/>
  <c r="C45" i="16" l="1"/>
  <c r="E45" i="16"/>
  <c r="B46" i="16"/>
  <c r="G45" i="16"/>
  <c r="F45" i="16"/>
  <c r="D45" i="16"/>
  <c r="A45" i="16"/>
  <c r="G41" i="15"/>
  <c r="F41" i="15"/>
  <c r="D42" i="15"/>
  <c r="C42" i="15"/>
  <c r="A42" i="15"/>
  <c r="B43" i="15"/>
  <c r="E42" i="15"/>
  <c r="G42" i="14"/>
  <c r="D42" i="14"/>
  <c r="B43" i="14"/>
  <c r="F42" i="14"/>
  <c r="E42" i="14"/>
  <c r="C42" i="14"/>
  <c r="A42" i="14"/>
  <c r="F42" i="15" l="1"/>
  <c r="A46" i="16"/>
  <c r="E46" i="16"/>
  <c r="C46" i="16"/>
  <c r="D46" i="16"/>
  <c r="B47" i="16"/>
  <c r="G46" i="16"/>
  <c r="F46" i="16"/>
  <c r="G42" i="15"/>
  <c r="C43" i="15" s="1"/>
  <c r="B44" i="15"/>
  <c r="D43" i="15"/>
  <c r="E43" i="15"/>
  <c r="A43" i="15"/>
  <c r="D43" i="14"/>
  <c r="F43" i="14"/>
  <c r="E43" i="14"/>
  <c r="C43" i="14"/>
  <c r="A43" i="14"/>
  <c r="B44" i="14"/>
  <c r="G43" i="14"/>
  <c r="E47" i="16" l="1"/>
  <c r="A47" i="16"/>
  <c r="F47" i="16"/>
  <c r="B48" i="16"/>
  <c r="G47" i="16"/>
  <c r="C47" i="16"/>
  <c r="D47" i="16"/>
  <c r="F43" i="15"/>
  <c r="G43" i="15"/>
  <c r="E44" i="15"/>
  <c r="B45" i="15"/>
  <c r="C44" i="15"/>
  <c r="D44" i="15"/>
  <c r="F44" i="15" s="1"/>
  <c r="A44" i="15"/>
  <c r="B45" i="14"/>
  <c r="F44" i="14"/>
  <c r="C44" i="14"/>
  <c r="G44" i="14"/>
  <c r="E44" i="14"/>
  <c r="A44" i="14"/>
  <c r="D44" i="14"/>
  <c r="A48" i="16" l="1"/>
  <c r="E48" i="16"/>
  <c r="D48" i="16"/>
  <c r="G48" i="16"/>
  <c r="C48" i="16"/>
  <c r="F48" i="16"/>
  <c r="B49" i="16"/>
  <c r="G44" i="15"/>
  <c r="A45" i="15"/>
  <c r="D45" i="15"/>
  <c r="C45" i="15"/>
  <c r="B46" i="15"/>
  <c r="E45" i="15"/>
  <c r="F45" i="14"/>
  <c r="B46" i="14"/>
  <c r="G45" i="14"/>
  <c r="E45" i="14"/>
  <c r="D45" i="14"/>
  <c r="C45" i="14"/>
  <c r="A45" i="14"/>
  <c r="G49" i="16" l="1"/>
  <c r="E49" i="16"/>
  <c r="A49" i="16"/>
  <c r="D49" i="16"/>
  <c r="C49" i="16"/>
  <c r="B50" i="16"/>
  <c r="F49" i="16"/>
  <c r="F45" i="15"/>
  <c r="G45" i="15"/>
  <c r="C46" i="15" s="1"/>
  <c r="B47" i="15"/>
  <c r="D46" i="15"/>
  <c r="E46" i="15"/>
  <c r="A46" i="15"/>
  <c r="A46" i="14"/>
  <c r="E46" i="14"/>
  <c r="D46" i="14"/>
  <c r="C46" i="14"/>
  <c r="B47" i="14"/>
  <c r="G46" i="14"/>
  <c r="F46" i="14"/>
  <c r="D50" i="16" l="1"/>
  <c r="B51" i="16"/>
  <c r="F50" i="16"/>
  <c r="G50" i="16"/>
  <c r="C50" i="16"/>
  <c r="E50" i="16"/>
  <c r="A50" i="16"/>
  <c r="F46" i="15"/>
  <c r="G46" i="15"/>
  <c r="A47" i="15"/>
  <c r="E47" i="15"/>
  <c r="D47" i="15"/>
  <c r="F47" i="15" s="1"/>
  <c r="C47" i="15"/>
  <c r="G47" i="15" s="1"/>
  <c r="B48" i="15"/>
  <c r="D47" i="14"/>
  <c r="A47" i="14"/>
  <c r="C47" i="14"/>
  <c r="G47" i="14"/>
  <c r="E47" i="14"/>
  <c r="B48" i="14"/>
  <c r="F47" i="14"/>
  <c r="B52" i="16" l="1"/>
  <c r="G51" i="16"/>
  <c r="F51" i="16"/>
  <c r="C51" i="16"/>
  <c r="E51" i="16"/>
  <c r="D51" i="16"/>
  <c r="A51" i="16"/>
  <c r="D48" i="15"/>
  <c r="F48" i="15" s="1"/>
  <c r="E48" i="15"/>
  <c r="C48" i="15"/>
  <c r="G48" i="15" s="1"/>
  <c r="B49" i="15"/>
  <c r="A48" i="15"/>
  <c r="E48" i="14"/>
  <c r="C48" i="14"/>
  <c r="B49" i="14"/>
  <c r="G48" i="14"/>
  <c r="F48" i="14"/>
  <c r="D48" i="14"/>
  <c r="A48" i="14"/>
  <c r="G52" i="16" l="1"/>
  <c r="C52" i="16"/>
  <c r="B53" i="16"/>
  <c r="F52" i="16"/>
  <c r="D52" i="16"/>
  <c r="E52" i="16"/>
  <c r="A52" i="16"/>
  <c r="C49" i="15"/>
  <c r="E49" i="15"/>
  <c r="G49" i="15" s="1"/>
  <c r="B50" i="15"/>
  <c r="D49" i="15"/>
  <c r="F49" i="15" s="1"/>
  <c r="A49" i="15"/>
  <c r="F49" i="14"/>
  <c r="C49" i="14"/>
  <c r="G49" i="14"/>
  <c r="E49" i="14"/>
  <c r="D49" i="14"/>
  <c r="A49" i="14"/>
  <c r="B50" i="14"/>
  <c r="F53" i="16" l="1"/>
  <c r="E53" i="16"/>
  <c r="B54" i="16"/>
  <c r="G53" i="16"/>
  <c r="D53" i="16"/>
  <c r="C53" i="16"/>
  <c r="A53" i="16"/>
  <c r="A50" i="15"/>
  <c r="D50" i="15"/>
  <c r="F50" i="15" s="1"/>
  <c r="E50" i="15"/>
  <c r="C50" i="15"/>
  <c r="G50" i="15" s="1"/>
  <c r="B51" i="15"/>
  <c r="A50" i="14"/>
  <c r="B51" i="14"/>
  <c r="G50" i="14"/>
  <c r="E50" i="14"/>
  <c r="F50" i="14"/>
  <c r="D50" i="14"/>
  <c r="C50" i="14"/>
  <c r="D54" i="16" l="1"/>
  <c r="G54" i="16"/>
  <c r="C54" i="16"/>
  <c r="F54" i="16"/>
  <c r="E54" i="16"/>
  <c r="A54" i="16"/>
  <c r="B55" i="16"/>
  <c r="D51" i="15"/>
  <c r="F51" i="15" s="1"/>
  <c r="B52" i="15"/>
  <c r="A51" i="15"/>
  <c r="E51" i="15"/>
  <c r="C51" i="15"/>
  <c r="G51" i="15" s="1"/>
  <c r="E51" i="14"/>
  <c r="G51" i="14"/>
  <c r="B52" i="14"/>
  <c r="F51" i="14"/>
  <c r="D51" i="14"/>
  <c r="C51" i="14"/>
  <c r="A51" i="14"/>
  <c r="C55" i="16" l="1"/>
  <c r="A55" i="16"/>
  <c r="G55" i="16"/>
  <c r="E55" i="16"/>
  <c r="F55" i="16"/>
  <c r="D55" i="16"/>
  <c r="B56" i="16"/>
  <c r="B53" i="15"/>
  <c r="C52" i="15"/>
  <c r="G52" i="15" s="1"/>
  <c r="D52" i="15"/>
  <c r="F52" i="15" s="1"/>
  <c r="A52" i="15"/>
  <c r="E52" i="15"/>
  <c r="A52" i="14"/>
  <c r="E52" i="14"/>
  <c r="B53" i="14"/>
  <c r="G52" i="14"/>
  <c r="F52" i="14"/>
  <c r="D52" i="14"/>
  <c r="C52" i="14"/>
  <c r="F56" i="16" l="1"/>
  <c r="C56" i="16"/>
  <c r="E56" i="16"/>
  <c r="B57" i="16"/>
  <c r="G56" i="16"/>
  <c r="D56" i="16"/>
  <c r="A56" i="16"/>
  <c r="F53" i="15"/>
  <c r="B54" i="15"/>
  <c r="G53" i="15"/>
  <c r="E53" i="15"/>
  <c r="A53" i="15"/>
  <c r="C53" i="15"/>
  <c r="D53" i="15"/>
  <c r="G53" i="14"/>
  <c r="E53" i="14"/>
  <c r="D53" i="14"/>
  <c r="A53" i="14"/>
  <c r="B54" i="14"/>
  <c r="F53" i="14"/>
  <c r="C53" i="14"/>
  <c r="F57" i="16" l="1"/>
  <c r="D57" i="16"/>
  <c r="G57" i="16"/>
  <c r="E57" i="16"/>
  <c r="C57" i="16"/>
  <c r="B58" i="16"/>
  <c r="A57" i="16"/>
  <c r="F54" i="15"/>
  <c r="B55" i="15"/>
  <c r="C54" i="15"/>
  <c r="G54" i="15"/>
  <c r="E54" i="15"/>
  <c r="A54" i="15"/>
  <c r="D54" i="15"/>
  <c r="C54" i="14"/>
  <c r="F54" i="14"/>
  <c r="A54" i="14"/>
  <c r="E54" i="14"/>
  <c r="D54" i="14"/>
  <c r="B55" i="14"/>
  <c r="G54" i="14"/>
  <c r="D58" i="16" l="1"/>
  <c r="B59" i="16"/>
  <c r="A58" i="16"/>
  <c r="G58" i="16"/>
  <c r="F58" i="16"/>
  <c r="E58" i="16"/>
  <c r="C58" i="16"/>
  <c r="E55" i="15"/>
  <c r="D55" i="15"/>
  <c r="A55" i="15"/>
  <c r="F55" i="15"/>
  <c r="B56" i="15"/>
  <c r="C55" i="15"/>
  <c r="G55" i="15"/>
  <c r="B56" i="14"/>
  <c r="C55" i="14"/>
  <c r="G55" i="14"/>
  <c r="F55" i="14"/>
  <c r="E55" i="14"/>
  <c r="D55" i="14"/>
  <c r="A55" i="14"/>
  <c r="A59" i="16" l="1"/>
  <c r="B60" i="16"/>
  <c r="F59" i="16"/>
  <c r="G59" i="16"/>
  <c r="E59" i="16"/>
  <c r="D59" i="16"/>
  <c r="C59" i="16"/>
  <c r="A56" i="15"/>
  <c r="E56" i="15"/>
  <c r="F56" i="15"/>
  <c r="B57" i="15"/>
  <c r="D56" i="15"/>
  <c r="C56" i="15"/>
  <c r="G56" i="15"/>
  <c r="E56" i="14"/>
  <c r="D56" i="14"/>
  <c r="C56" i="14"/>
  <c r="F56" i="14"/>
  <c r="B57" i="14"/>
  <c r="G56" i="14"/>
  <c r="A56" i="14"/>
  <c r="F60" i="16" l="1"/>
  <c r="C60" i="16"/>
  <c r="B61" i="16"/>
  <c r="E60" i="16"/>
  <c r="D60" i="16"/>
  <c r="G60" i="16"/>
  <c r="A60" i="16"/>
  <c r="C57" i="15"/>
  <c r="B58" i="15"/>
  <c r="E57" i="15"/>
  <c r="G57" i="15"/>
  <c r="A57" i="15"/>
  <c r="F57" i="15"/>
  <c r="D57" i="15"/>
  <c r="B58" i="14"/>
  <c r="E57" i="14"/>
  <c r="A57" i="14"/>
  <c r="C57" i="14"/>
  <c r="D57" i="14"/>
  <c r="F57" i="14"/>
  <c r="G57" i="14"/>
  <c r="E61" i="16" l="1"/>
  <c r="G61" i="16"/>
  <c r="A61" i="16"/>
  <c r="C61" i="16"/>
  <c r="B62" i="16"/>
  <c r="F61" i="16"/>
  <c r="D61" i="16"/>
  <c r="C58" i="15"/>
  <c r="D58" i="15"/>
  <c r="F58" i="15"/>
  <c r="E58" i="15"/>
  <c r="B59" i="15"/>
  <c r="A58" i="15"/>
  <c r="G58" i="15"/>
  <c r="G58" i="14"/>
  <c r="D58" i="14"/>
  <c r="B59" i="14"/>
  <c r="F58" i="14"/>
  <c r="A58" i="14"/>
  <c r="E58" i="14"/>
  <c r="C58" i="14"/>
  <c r="G62" i="16" l="1"/>
  <c r="B63" i="16"/>
  <c r="F62" i="16"/>
  <c r="E62" i="16"/>
  <c r="D62" i="16"/>
  <c r="C62" i="16"/>
  <c r="A62" i="16"/>
  <c r="A59" i="15"/>
  <c r="G59" i="15"/>
  <c r="D59" i="15"/>
  <c r="F59" i="15"/>
  <c r="C59" i="15"/>
  <c r="B60" i="15"/>
  <c r="E59" i="15"/>
  <c r="A59" i="14"/>
  <c r="G59" i="14"/>
  <c r="E59" i="14"/>
  <c r="B60" i="14"/>
  <c r="F59" i="14"/>
  <c r="D59" i="14"/>
  <c r="C59" i="14"/>
  <c r="A63" i="16" l="1"/>
  <c r="E63" i="16"/>
  <c r="B64" i="16"/>
  <c r="G63" i="16"/>
  <c r="F63" i="16"/>
  <c r="D63" i="16"/>
  <c r="C63" i="16"/>
  <c r="E60" i="15"/>
  <c r="B61" i="15"/>
  <c r="G60" i="15"/>
  <c r="D60" i="15"/>
  <c r="A60" i="15"/>
  <c r="F60" i="15"/>
  <c r="C60" i="15"/>
  <c r="B61" i="14"/>
  <c r="F60" i="14"/>
  <c r="D60" i="14"/>
  <c r="G60" i="14"/>
  <c r="E60" i="14"/>
  <c r="C60" i="14"/>
  <c r="A60" i="14"/>
  <c r="A64" i="16" l="1"/>
  <c r="E64" i="16"/>
  <c r="C64" i="16"/>
  <c r="D64" i="16"/>
  <c r="G64" i="16"/>
  <c r="F64" i="16"/>
  <c r="B65" i="16"/>
  <c r="D61" i="15"/>
  <c r="A61" i="15"/>
  <c r="B62" i="15"/>
  <c r="G61" i="15"/>
  <c r="F61" i="15"/>
  <c r="E61" i="15"/>
  <c r="C61" i="15"/>
  <c r="F61" i="14"/>
  <c r="E61" i="14"/>
  <c r="C61" i="14"/>
  <c r="A61" i="14"/>
  <c r="G61" i="14"/>
  <c r="B62" i="14"/>
  <c r="D61" i="14"/>
  <c r="C65" i="16" l="1"/>
  <c r="F65" i="16"/>
  <c r="E65" i="16"/>
  <c r="G65" i="16"/>
  <c r="A65" i="16"/>
  <c r="D65" i="16"/>
  <c r="B66" i="16"/>
  <c r="G62" i="15"/>
  <c r="D62" i="15"/>
  <c r="A62" i="15"/>
  <c r="B63" i="15"/>
  <c r="E62" i="15"/>
  <c r="F62" i="15"/>
  <c r="C62" i="15"/>
  <c r="F62" i="14"/>
  <c r="D62" i="14"/>
  <c r="E62" i="14"/>
  <c r="B63" i="14"/>
  <c r="G62" i="14"/>
  <c r="C62" i="14"/>
  <c r="A62" i="14"/>
  <c r="D66" i="16" l="1"/>
  <c r="A66" i="16"/>
  <c r="C66" i="16"/>
  <c r="B67" i="16"/>
  <c r="G66" i="16"/>
  <c r="F66" i="16"/>
  <c r="E66" i="16"/>
  <c r="G63" i="15"/>
  <c r="F63" i="15"/>
  <c r="B64" i="15"/>
  <c r="C63" i="15"/>
  <c r="A63" i="15"/>
  <c r="E63" i="15"/>
  <c r="D63" i="15"/>
  <c r="D63" i="14"/>
  <c r="A63" i="14"/>
  <c r="B64" i="14"/>
  <c r="G63" i="14"/>
  <c r="E63" i="14"/>
  <c r="F63" i="14"/>
  <c r="C63" i="14"/>
  <c r="E67" i="16" l="1"/>
  <c r="B68" i="16"/>
  <c r="D67" i="16"/>
  <c r="F67" i="16"/>
  <c r="A67" i="16"/>
  <c r="C67" i="16"/>
  <c r="G67" i="16"/>
  <c r="B65" i="15"/>
  <c r="A64" i="15"/>
  <c r="G64" i="15"/>
  <c r="D64" i="15"/>
  <c r="E64" i="15"/>
  <c r="F64" i="15"/>
  <c r="C64" i="15"/>
  <c r="C64" i="14"/>
  <c r="D64" i="14"/>
  <c r="B65" i="14"/>
  <c r="G64" i="14"/>
  <c r="F64" i="14"/>
  <c r="E64" i="14"/>
  <c r="A64" i="14"/>
  <c r="G68" i="16" l="1"/>
  <c r="C68" i="16"/>
  <c r="B69" i="16"/>
  <c r="F68" i="16"/>
  <c r="E68" i="16"/>
  <c r="D68" i="16"/>
  <c r="A68" i="16"/>
  <c r="A65" i="15"/>
  <c r="E65" i="15"/>
  <c r="D65" i="15"/>
  <c r="G65" i="15"/>
  <c r="C65" i="15"/>
  <c r="F65" i="15"/>
  <c r="B66" i="15"/>
  <c r="F65" i="14"/>
  <c r="C65" i="14"/>
  <c r="G65" i="14"/>
  <c r="D65" i="14"/>
  <c r="A65" i="14"/>
  <c r="B66" i="14"/>
  <c r="E65" i="14"/>
  <c r="G69" i="16" l="1"/>
  <c r="A69" i="16"/>
  <c r="E69" i="16"/>
  <c r="B70" i="16"/>
  <c r="C69" i="16"/>
  <c r="F69" i="16"/>
  <c r="D69" i="16"/>
  <c r="C66" i="15"/>
  <c r="F66" i="15"/>
  <c r="E66" i="15"/>
  <c r="G66" i="15"/>
  <c r="D66" i="15"/>
  <c r="B67" i="15"/>
  <c r="A66" i="15"/>
  <c r="G66" i="14"/>
  <c r="F66" i="14"/>
  <c r="D66" i="14"/>
  <c r="C66" i="14"/>
  <c r="B67" i="14"/>
  <c r="E66" i="14"/>
  <c r="A66" i="14"/>
  <c r="G70" i="16" l="1"/>
  <c r="F70" i="16"/>
  <c r="D70" i="16"/>
  <c r="B71" i="16"/>
  <c r="E70" i="16"/>
  <c r="C70" i="16"/>
  <c r="A70" i="16"/>
  <c r="D67" i="15"/>
  <c r="F67" i="15"/>
  <c r="G67" i="15"/>
  <c r="C67" i="15"/>
  <c r="B68" i="15"/>
  <c r="E67" i="15"/>
  <c r="A67" i="15"/>
  <c r="E67" i="14"/>
  <c r="C67" i="14"/>
  <c r="A67" i="14"/>
  <c r="B68" i="14"/>
  <c r="G67" i="14"/>
  <c r="F67" i="14"/>
  <c r="D67" i="14"/>
  <c r="B72" i="16" l="1"/>
  <c r="C71" i="16"/>
  <c r="G71" i="16"/>
  <c r="A71" i="16"/>
  <c r="F71" i="16"/>
  <c r="D71" i="16"/>
  <c r="E71" i="16"/>
  <c r="F68" i="15"/>
  <c r="G68" i="15"/>
  <c r="E68" i="15"/>
  <c r="A68" i="15"/>
  <c r="B69" i="15"/>
  <c r="C68" i="15"/>
  <c r="D68" i="15"/>
  <c r="A68" i="14"/>
  <c r="B69" i="14"/>
  <c r="F68" i="14"/>
  <c r="D68" i="14"/>
  <c r="G68" i="14"/>
  <c r="E68" i="14"/>
  <c r="C68" i="14"/>
  <c r="G72" i="16" l="1"/>
  <c r="B73" i="16"/>
  <c r="F72" i="16"/>
  <c r="E72" i="16"/>
  <c r="C72" i="16"/>
  <c r="D72" i="16"/>
  <c r="A72" i="16"/>
  <c r="F69" i="15"/>
  <c r="D69" i="15"/>
  <c r="C69" i="15"/>
  <c r="B70" i="15"/>
  <c r="A69" i="15"/>
  <c r="G69" i="15"/>
  <c r="E69" i="15"/>
  <c r="G69" i="14"/>
  <c r="D69" i="14"/>
  <c r="C69" i="14"/>
  <c r="F69" i="14"/>
  <c r="E69" i="14"/>
  <c r="B70" i="14"/>
  <c r="A69" i="14"/>
  <c r="F73" i="16" l="1"/>
  <c r="D73" i="16"/>
  <c r="C73" i="16"/>
  <c r="E73" i="16"/>
  <c r="G73" i="16"/>
  <c r="B74" i="16"/>
  <c r="A73" i="16"/>
  <c r="B71" i="15"/>
  <c r="C70" i="15"/>
  <c r="E70" i="15"/>
  <c r="G70" i="15"/>
  <c r="A70" i="15"/>
  <c r="F70" i="15"/>
  <c r="D70" i="15"/>
  <c r="C70" i="14"/>
  <c r="D70" i="14"/>
  <c r="A70" i="14"/>
  <c r="E70" i="14"/>
  <c r="B71" i="14"/>
  <c r="G70" i="14"/>
  <c r="F70" i="14"/>
  <c r="D74" i="16" l="1"/>
  <c r="G74" i="16"/>
  <c r="E74" i="16"/>
  <c r="A74" i="16"/>
  <c r="C74" i="16"/>
  <c r="B75" i="16"/>
  <c r="F74" i="16"/>
  <c r="B72" i="15"/>
  <c r="G71" i="15"/>
  <c r="C71" i="15"/>
  <c r="D71" i="15"/>
  <c r="A71" i="15"/>
  <c r="F71" i="15"/>
  <c r="E71" i="15"/>
  <c r="B72" i="14"/>
  <c r="G71" i="14"/>
  <c r="E71" i="14"/>
  <c r="C71" i="14"/>
  <c r="F71" i="14"/>
  <c r="D71" i="14"/>
  <c r="A71" i="14"/>
  <c r="B76" i="16" l="1"/>
  <c r="G75" i="16"/>
  <c r="A75" i="16"/>
  <c r="F75" i="16"/>
  <c r="C75" i="16"/>
  <c r="E75" i="16"/>
  <c r="D75" i="16"/>
  <c r="A72" i="15"/>
  <c r="G72" i="15"/>
  <c r="C72" i="15"/>
  <c r="D72" i="15"/>
  <c r="F72" i="15"/>
  <c r="B73" i="15"/>
  <c r="E72" i="15"/>
  <c r="E72" i="14"/>
  <c r="A72" i="14"/>
  <c r="G72" i="14"/>
  <c r="F72" i="14"/>
  <c r="D72" i="14"/>
  <c r="B73" i="14"/>
  <c r="C72" i="14"/>
  <c r="F76" i="16" l="1"/>
  <c r="A76" i="16"/>
  <c r="E76" i="16"/>
  <c r="D76" i="16"/>
  <c r="B77" i="16"/>
  <c r="G76" i="16"/>
  <c r="C76" i="16"/>
  <c r="E73" i="15"/>
  <c r="C73" i="15"/>
  <c r="B74" i="15"/>
  <c r="F73" i="15"/>
  <c r="D73" i="15"/>
  <c r="G73" i="15"/>
  <c r="A73" i="15"/>
  <c r="C73" i="14"/>
  <c r="A73" i="14"/>
  <c r="B74" i="14"/>
  <c r="G73" i="14"/>
  <c r="F73" i="14"/>
  <c r="E73" i="14"/>
  <c r="D73" i="14"/>
  <c r="F77" i="16" l="1"/>
  <c r="G77" i="16"/>
  <c r="E77" i="16"/>
  <c r="D77" i="16"/>
  <c r="C77" i="16"/>
  <c r="B78" i="16"/>
  <c r="A77" i="16"/>
  <c r="C74" i="15"/>
  <c r="G74" i="15"/>
  <c r="E74" i="15"/>
  <c r="B75" i="15"/>
  <c r="A74" i="15"/>
  <c r="F74" i="15"/>
  <c r="D74" i="15"/>
  <c r="G74" i="14"/>
  <c r="D74" i="14"/>
  <c r="F74" i="14"/>
  <c r="E74" i="14"/>
  <c r="B75" i="14"/>
  <c r="C74" i="14"/>
  <c r="A74" i="14"/>
  <c r="E78" i="16" l="1"/>
  <c r="F78" i="16"/>
  <c r="D78" i="16"/>
  <c r="B79" i="16"/>
  <c r="G78" i="16"/>
  <c r="C78" i="16"/>
  <c r="A78" i="16"/>
  <c r="D75" i="15"/>
  <c r="A75" i="15"/>
  <c r="B76" i="15"/>
  <c r="F75" i="15"/>
  <c r="E75" i="15"/>
  <c r="C75" i="15"/>
  <c r="G75" i="15"/>
  <c r="B76" i="14"/>
  <c r="G75" i="14"/>
  <c r="F75" i="14"/>
  <c r="E75" i="14"/>
  <c r="D75" i="14"/>
  <c r="C75" i="14"/>
  <c r="A75" i="14"/>
  <c r="A79" i="16" l="1"/>
  <c r="E79" i="16"/>
  <c r="G79" i="16"/>
  <c r="F79" i="16"/>
  <c r="D79" i="16"/>
  <c r="C79" i="16"/>
  <c r="B80" i="16"/>
  <c r="E76" i="15"/>
  <c r="A76" i="15"/>
  <c r="G76" i="15"/>
  <c r="C76" i="15"/>
  <c r="B77" i="15"/>
  <c r="F76" i="15"/>
  <c r="D76" i="15"/>
  <c r="B77" i="14"/>
  <c r="F76" i="14"/>
  <c r="A76" i="14"/>
  <c r="D76" i="14"/>
  <c r="C76" i="14"/>
  <c r="E76" i="14"/>
  <c r="G76" i="14"/>
  <c r="B81" i="16" l="1"/>
  <c r="E80" i="16"/>
  <c r="D80" i="16"/>
  <c r="G80" i="16"/>
  <c r="C80" i="16"/>
  <c r="F80" i="16"/>
  <c r="A80" i="16"/>
  <c r="F77" i="15"/>
  <c r="E77" i="15"/>
  <c r="B78" i="15"/>
  <c r="D77" i="15"/>
  <c r="A77" i="15"/>
  <c r="C77" i="15"/>
  <c r="G77" i="15"/>
  <c r="D77" i="14"/>
  <c r="C77" i="14"/>
  <c r="B78" i="14"/>
  <c r="G77" i="14"/>
  <c r="E77" i="14"/>
  <c r="A77" i="14"/>
  <c r="F77" i="14"/>
  <c r="C81" i="16" l="1"/>
  <c r="A81" i="16"/>
  <c r="D81" i="16"/>
  <c r="E81" i="16"/>
  <c r="B82" i="16"/>
  <c r="G81" i="16"/>
  <c r="F81" i="16"/>
  <c r="G78" i="15"/>
  <c r="D78" i="15"/>
  <c r="A78" i="15"/>
  <c r="B79" i="15"/>
  <c r="F78" i="15"/>
  <c r="C78" i="15"/>
  <c r="E78" i="15"/>
  <c r="B79" i="14"/>
  <c r="G78" i="14"/>
  <c r="F78" i="14"/>
  <c r="E78" i="14"/>
  <c r="D78" i="14"/>
  <c r="C78" i="14"/>
  <c r="A78" i="14"/>
  <c r="D82" i="16" l="1"/>
  <c r="B83" i="16"/>
  <c r="C82" i="16"/>
  <c r="G82" i="16"/>
  <c r="A82" i="16"/>
  <c r="F82" i="16"/>
  <c r="E82" i="16"/>
  <c r="A79" i="15"/>
  <c r="C79" i="15"/>
  <c r="B80" i="15"/>
  <c r="E79" i="15"/>
  <c r="G79" i="15"/>
  <c r="F79" i="15"/>
  <c r="D79" i="15"/>
  <c r="D79" i="14"/>
  <c r="A79" i="14"/>
  <c r="G79" i="14"/>
  <c r="F79" i="14"/>
  <c r="E79" i="14"/>
  <c r="C79" i="14"/>
  <c r="B80" i="14"/>
  <c r="E83" i="16" l="1"/>
  <c r="D83" i="16"/>
  <c r="G83" i="16"/>
  <c r="F83" i="16"/>
  <c r="A83" i="16"/>
  <c r="B84" i="16"/>
  <c r="C83" i="16"/>
  <c r="B81" i="15"/>
  <c r="G80" i="15"/>
  <c r="E80" i="15"/>
  <c r="D80" i="15"/>
  <c r="C80" i="15"/>
  <c r="A80" i="15"/>
  <c r="F80" i="15"/>
  <c r="A80" i="14"/>
  <c r="B81" i="14"/>
  <c r="G80" i="14"/>
  <c r="F80" i="14"/>
  <c r="D80" i="14"/>
  <c r="E80" i="14"/>
  <c r="C80" i="14"/>
  <c r="A84" i="16" l="1"/>
  <c r="F84" i="16"/>
  <c r="E84" i="16"/>
  <c r="D84" i="16"/>
  <c r="C84" i="16"/>
  <c r="B85" i="16"/>
  <c r="G84" i="16"/>
  <c r="F81" i="15"/>
  <c r="B82" i="15"/>
  <c r="E81" i="15"/>
  <c r="C81" i="15"/>
  <c r="D81" i="15"/>
  <c r="A81" i="15"/>
  <c r="G81" i="15"/>
  <c r="F81" i="14"/>
  <c r="C81" i="14"/>
  <c r="B82" i="14"/>
  <c r="G81" i="14"/>
  <c r="E81" i="14"/>
  <c r="D81" i="14"/>
  <c r="A81" i="14"/>
  <c r="G85" i="16" l="1"/>
  <c r="C85" i="16"/>
  <c r="E85" i="16"/>
  <c r="D85" i="16"/>
  <c r="A85" i="16"/>
  <c r="B86" i="16"/>
  <c r="F85" i="16"/>
  <c r="B83" i="15"/>
  <c r="D82" i="15"/>
  <c r="C82" i="15"/>
  <c r="F82" i="15"/>
  <c r="G82" i="15"/>
  <c r="E82" i="15"/>
  <c r="A82" i="15"/>
  <c r="E82" i="14"/>
  <c r="D82" i="14"/>
  <c r="A82" i="14"/>
  <c r="B83" i="14"/>
  <c r="G82" i="14"/>
  <c r="F82" i="14"/>
  <c r="C82" i="14"/>
  <c r="A86" i="16" l="1"/>
  <c r="E86" i="16"/>
  <c r="D86" i="16"/>
  <c r="G86" i="16"/>
  <c r="F86" i="16"/>
  <c r="C86" i="16"/>
  <c r="B87" i="16"/>
  <c r="D83" i="15"/>
  <c r="C83" i="15"/>
  <c r="E83" i="15"/>
  <c r="A83" i="15"/>
  <c r="G83" i="15"/>
  <c r="B84" i="15"/>
  <c r="F83" i="15"/>
  <c r="E83" i="14"/>
  <c r="B84" i="14"/>
  <c r="G83" i="14"/>
  <c r="F83" i="14"/>
  <c r="C83" i="14"/>
  <c r="D83" i="14"/>
  <c r="A83" i="14"/>
  <c r="B88" i="16" l="1"/>
  <c r="G87" i="16"/>
  <c r="D87" i="16"/>
  <c r="F87" i="16"/>
  <c r="C87" i="16"/>
  <c r="E87" i="16"/>
  <c r="A87" i="16"/>
  <c r="D84" i="15"/>
  <c r="G84" i="15"/>
  <c r="E84" i="15"/>
  <c r="A84" i="15"/>
  <c r="B85" i="15"/>
  <c r="F84" i="15"/>
  <c r="C84" i="15"/>
  <c r="A84" i="14"/>
  <c r="B85" i="14"/>
  <c r="G84" i="14"/>
  <c r="F84" i="14"/>
  <c r="E84" i="14"/>
  <c r="D84" i="14"/>
  <c r="C84" i="14"/>
  <c r="D88" i="16" l="1"/>
  <c r="B89" i="16"/>
  <c r="C88" i="16"/>
  <c r="A88" i="16"/>
  <c r="G88" i="16"/>
  <c r="E88" i="16"/>
  <c r="F88" i="16"/>
  <c r="F85" i="15"/>
  <c r="G85" i="15"/>
  <c r="B86" i="15"/>
  <c r="E85" i="15"/>
  <c r="D85" i="15"/>
  <c r="C85" i="15"/>
  <c r="A85" i="15"/>
  <c r="G85" i="14"/>
  <c r="A85" i="14"/>
  <c r="C85" i="14"/>
  <c r="B86" i="14"/>
  <c r="F85" i="14"/>
  <c r="E85" i="14"/>
  <c r="D85" i="14"/>
  <c r="A89" i="16" l="1"/>
  <c r="F89" i="16"/>
  <c r="B90" i="16"/>
  <c r="G89" i="16"/>
  <c r="E89" i="16"/>
  <c r="D89" i="16"/>
  <c r="C89" i="16"/>
  <c r="A86" i="15"/>
  <c r="C86" i="15"/>
  <c r="B87" i="15"/>
  <c r="E86" i="15"/>
  <c r="F86" i="15"/>
  <c r="G86" i="15"/>
  <c r="D86" i="15"/>
  <c r="C86" i="14"/>
  <c r="B87" i="14"/>
  <c r="G86" i="14"/>
  <c r="F86" i="14"/>
  <c r="D86" i="14"/>
  <c r="A86" i="14"/>
  <c r="E86" i="14"/>
  <c r="D90" i="16" l="1"/>
  <c r="G90" i="16"/>
  <c r="A90" i="16"/>
  <c r="E90" i="16"/>
  <c r="B91" i="16"/>
  <c r="F90" i="16"/>
  <c r="C90" i="16"/>
  <c r="B88" i="15"/>
  <c r="F87" i="15"/>
  <c r="C87" i="15"/>
  <c r="A87" i="15"/>
  <c r="E87" i="15"/>
  <c r="D87" i="15"/>
  <c r="G87" i="15"/>
  <c r="B88" i="14"/>
  <c r="F87" i="14"/>
  <c r="E87" i="14"/>
  <c r="G87" i="14"/>
  <c r="D87" i="14"/>
  <c r="C87" i="14"/>
  <c r="A87" i="14"/>
  <c r="F91" i="16" l="1"/>
  <c r="E91" i="16"/>
  <c r="C91" i="16"/>
  <c r="D91" i="16"/>
  <c r="A91" i="16"/>
  <c r="G91" i="16"/>
  <c r="B92" i="16"/>
  <c r="A88" i="15"/>
  <c r="C88" i="15"/>
  <c r="E88" i="15"/>
  <c r="G88" i="15"/>
  <c r="B89" i="15"/>
  <c r="F88" i="15"/>
  <c r="D88" i="15"/>
  <c r="E88" i="14"/>
  <c r="C88" i="14"/>
  <c r="A88" i="14"/>
  <c r="B89" i="14"/>
  <c r="G88" i="14"/>
  <c r="F88" i="14"/>
  <c r="D88" i="14"/>
  <c r="F92" i="16" l="1"/>
  <c r="G92" i="16"/>
  <c r="E92" i="16"/>
  <c r="B93" i="16"/>
  <c r="C92" i="16"/>
  <c r="A92" i="16"/>
  <c r="D92" i="16"/>
  <c r="A89" i="15"/>
  <c r="G89" i="15"/>
  <c r="D89" i="15"/>
  <c r="C89" i="15"/>
  <c r="F89" i="15"/>
  <c r="B90" i="15"/>
  <c r="E89" i="15"/>
  <c r="B90" i="14"/>
  <c r="G89" i="14"/>
  <c r="F89" i="14"/>
  <c r="E89" i="14"/>
  <c r="C89" i="14"/>
  <c r="D89" i="14"/>
  <c r="A89" i="14"/>
  <c r="C93" i="16" l="1"/>
  <c r="B94" i="16"/>
  <c r="E93" i="16"/>
  <c r="A93" i="16"/>
  <c r="G93" i="16"/>
  <c r="D93" i="16"/>
  <c r="F93" i="16"/>
  <c r="C90" i="15"/>
  <c r="F90" i="15"/>
  <c r="B91" i="15"/>
  <c r="G90" i="15"/>
  <c r="E90" i="15"/>
  <c r="D90" i="15"/>
  <c r="A90" i="15"/>
  <c r="G90" i="14"/>
  <c r="D90" i="14"/>
  <c r="C90" i="14"/>
  <c r="B91" i="14"/>
  <c r="F90" i="14"/>
  <c r="E90" i="14"/>
  <c r="A90" i="14"/>
  <c r="C94" i="16" l="1"/>
  <c r="D94" i="16"/>
  <c r="B95" i="16"/>
  <c r="E94" i="16"/>
  <c r="G94" i="16"/>
  <c r="F94" i="16"/>
  <c r="A94" i="16"/>
  <c r="F91" i="15"/>
  <c r="E91" i="15"/>
  <c r="D91" i="15"/>
  <c r="B92" i="15"/>
  <c r="C91" i="15"/>
  <c r="A91" i="15"/>
  <c r="G91" i="15"/>
  <c r="C91" i="14"/>
  <c r="A91" i="14"/>
  <c r="B92" i="14"/>
  <c r="G91" i="14"/>
  <c r="F91" i="14"/>
  <c r="E91" i="14"/>
  <c r="D91" i="14"/>
  <c r="A95" i="16" l="1"/>
  <c r="F95" i="16"/>
  <c r="G95" i="16"/>
  <c r="E95" i="16"/>
  <c r="B96" i="16"/>
  <c r="C95" i="16"/>
  <c r="D95" i="16"/>
  <c r="E92" i="15"/>
  <c r="B93" i="15"/>
  <c r="F92" i="15"/>
  <c r="G92" i="15"/>
  <c r="D92" i="15"/>
  <c r="A92" i="15"/>
  <c r="C92" i="15"/>
  <c r="B93" i="14"/>
  <c r="F92" i="14"/>
  <c r="G92" i="14"/>
  <c r="E92" i="14"/>
  <c r="D92" i="14"/>
  <c r="C92" i="14"/>
  <c r="A92" i="14"/>
  <c r="G96" i="16" l="1"/>
  <c r="F96" i="16"/>
  <c r="B97" i="16"/>
  <c r="E96" i="16"/>
  <c r="D96" i="16"/>
  <c r="C96" i="16"/>
  <c r="A96" i="16"/>
  <c r="F93" i="15"/>
  <c r="E93" i="15"/>
  <c r="A93" i="15"/>
  <c r="B94" i="15"/>
  <c r="D93" i="15"/>
  <c r="G93" i="15"/>
  <c r="C93" i="15"/>
  <c r="A93" i="14"/>
  <c r="B94" i="14"/>
  <c r="G93" i="14"/>
  <c r="F93" i="14"/>
  <c r="E93" i="14"/>
  <c r="D93" i="14"/>
  <c r="C93" i="14"/>
  <c r="C97" i="16" l="1"/>
  <c r="B98" i="16"/>
  <c r="D97" i="16"/>
  <c r="G97" i="16"/>
  <c r="F97" i="16"/>
  <c r="E97" i="16"/>
  <c r="A97" i="16"/>
  <c r="G94" i="15"/>
  <c r="E94" i="15"/>
  <c r="D94" i="15"/>
  <c r="C94" i="15"/>
  <c r="F94" i="15"/>
  <c r="B95" i="15"/>
  <c r="A94" i="15"/>
  <c r="A94" i="14"/>
  <c r="B95" i="14"/>
  <c r="D94" i="14"/>
  <c r="G94" i="14"/>
  <c r="F94" i="14"/>
  <c r="E94" i="14"/>
  <c r="C94" i="14"/>
  <c r="F98" i="16" l="1"/>
  <c r="E98" i="16"/>
  <c r="G98" i="16"/>
  <c r="D98" i="16"/>
  <c r="C98" i="16"/>
  <c r="A98" i="16"/>
  <c r="B99" i="16"/>
  <c r="E95" i="15"/>
  <c r="F95" i="15"/>
  <c r="G95" i="15"/>
  <c r="C95" i="15"/>
  <c r="B96" i="15"/>
  <c r="A95" i="15"/>
  <c r="D95" i="15"/>
  <c r="D95" i="14"/>
  <c r="A95" i="14"/>
  <c r="F95" i="14"/>
  <c r="E95" i="14"/>
  <c r="B96" i="14"/>
  <c r="G95" i="14"/>
  <c r="C95" i="14"/>
  <c r="E99" i="16" l="1"/>
  <c r="D99" i="16"/>
  <c r="C99" i="16"/>
  <c r="F99" i="16"/>
  <c r="A99" i="16"/>
  <c r="B100" i="16"/>
  <c r="G99" i="16"/>
  <c r="B97" i="15"/>
  <c r="C96" i="15"/>
  <c r="E96" i="15"/>
  <c r="G96" i="15"/>
  <c r="D96" i="15"/>
  <c r="F96" i="15"/>
  <c r="A96" i="15"/>
  <c r="G96" i="14"/>
  <c r="F96" i="14"/>
  <c r="E96" i="14"/>
  <c r="D96" i="14"/>
  <c r="C96" i="14"/>
  <c r="A96" i="14"/>
  <c r="B97" i="14"/>
  <c r="E100" i="16" l="1"/>
  <c r="C100" i="16"/>
  <c r="G100" i="16"/>
  <c r="B101" i="16"/>
  <c r="D100" i="16"/>
  <c r="F100" i="16"/>
  <c r="A100" i="16"/>
  <c r="C97" i="15"/>
  <c r="E97" i="15"/>
  <c r="D97" i="15"/>
  <c r="F97" i="15"/>
  <c r="B98" i="15"/>
  <c r="G97" i="15"/>
  <c r="A97" i="15"/>
  <c r="F97" i="14"/>
  <c r="C97" i="14"/>
  <c r="B98" i="14"/>
  <c r="A97" i="14"/>
  <c r="G97" i="14"/>
  <c r="E97" i="14"/>
  <c r="D97" i="14"/>
  <c r="G101" i="16" l="1"/>
  <c r="B102" i="16"/>
  <c r="E101" i="16"/>
  <c r="D101" i="16"/>
  <c r="F101" i="16"/>
  <c r="C101" i="16"/>
  <c r="A101" i="16"/>
  <c r="A98" i="15"/>
  <c r="G98" i="15"/>
  <c r="E98" i="15"/>
  <c r="B99" i="15"/>
  <c r="D98" i="15"/>
  <c r="C98" i="15"/>
  <c r="F98" i="15"/>
  <c r="C98" i="14"/>
  <c r="B99" i="14"/>
  <c r="G98" i="14"/>
  <c r="F98" i="14"/>
  <c r="D98" i="14"/>
  <c r="E98" i="14"/>
  <c r="A98" i="14"/>
  <c r="A102" i="16" l="1"/>
  <c r="E102" i="16"/>
  <c r="D102" i="16"/>
  <c r="C102" i="16"/>
  <c r="B103" i="16"/>
  <c r="G102" i="16"/>
  <c r="F102" i="16"/>
  <c r="D99" i="15"/>
  <c r="G99" i="15"/>
  <c r="E99" i="15"/>
  <c r="F99" i="15"/>
  <c r="B100" i="15"/>
  <c r="A99" i="15"/>
  <c r="C99" i="15"/>
  <c r="E99" i="14"/>
  <c r="B100" i="14"/>
  <c r="G99" i="14"/>
  <c r="F99" i="14"/>
  <c r="D99" i="14"/>
  <c r="C99" i="14"/>
  <c r="A99" i="14"/>
  <c r="B104" i="16" l="1"/>
  <c r="A103" i="16"/>
  <c r="C103" i="16"/>
  <c r="D103" i="16"/>
  <c r="F103" i="16"/>
  <c r="E103" i="16"/>
  <c r="G103" i="16"/>
  <c r="D100" i="15"/>
  <c r="E100" i="15"/>
  <c r="C100" i="15"/>
  <c r="F100" i="15"/>
  <c r="G100" i="15"/>
  <c r="B101" i="15"/>
  <c r="A100" i="15"/>
  <c r="A100" i="14"/>
  <c r="G100" i="14"/>
  <c r="F100" i="14"/>
  <c r="D100" i="14"/>
  <c r="C100" i="14"/>
  <c r="B101" i="14"/>
  <c r="E100" i="14"/>
  <c r="F104" i="16" l="1"/>
  <c r="E104" i="16"/>
  <c r="G104" i="16"/>
  <c r="D104" i="16"/>
  <c r="C104" i="16"/>
  <c r="A104" i="16"/>
  <c r="B105" i="16"/>
  <c r="F101" i="15"/>
  <c r="D101" i="15"/>
  <c r="E101" i="15"/>
  <c r="A101" i="15"/>
  <c r="B102" i="15"/>
  <c r="C101" i="15"/>
  <c r="G101" i="15"/>
  <c r="G101" i="14"/>
  <c r="B102" i="14"/>
  <c r="F101" i="14"/>
  <c r="E101" i="14"/>
  <c r="C101" i="14"/>
  <c r="D101" i="14"/>
  <c r="A101" i="14"/>
  <c r="D105" i="16" l="1"/>
  <c r="B106" i="16"/>
  <c r="C105" i="16"/>
  <c r="G105" i="16"/>
  <c r="F105" i="16"/>
  <c r="E105" i="16"/>
  <c r="A105" i="16"/>
  <c r="G102" i="15"/>
  <c r="D102" i="15"/>
  <c r="E102" i="15"/>
  <c r="B103" i="15"/>
  <c r="C102" i="15"/>
  <c r="F102" i="15"/>
  <c r="A102" i="15"/>
  <c r="C102" i="14"/>
  <c r="G102" i="14"/>
  <c r="F102" i="14"/>
  <c r="E102" i="14"/>
  <c r="D102" i="14"/>
  <c r="A102" i="14"/>
  <c r="B103" i="14"/>
  <c r="D106" i="16" l="1"/>
  <c r="B107" i="16"/>
  <c r="A106" i="16"/>
  <c r="G106" i="16"/>
  <c r="E106" i="16"/>
  <c r="F106" i="16"/>
  <c r="C106" i="16"/>
  <c r="B104" i="15"/>
  <c r="D103" i="15"/>
  <c r="C103" i="15"/>
  <c r="F103" i="15"/>
  <c r="A103" i="15"/>
  <c r="E103" i="15"/>
  <c r="G103" i="15"/>
  <c r="B104" i="14"/>
  <c r="D103" i="14"/>
  <c r="C103" i="14"/>
  <c r="A103" i="14"/>
  <c r="G103" i="14"/>
  <c r="F103" i="14"/>
  <c r="E103" i="14"/>
  <c r="G107" i="16" l="1"/>
  <c r="C107" i="16"/>
  <c r="F107" i="16"/>
  <c r="E107" i="16"/>
  <c r="B108" i="16"/>
  <c r="D107" i="16"/>
  <c r="A107" i="16"/>
  <c r="A104" i="15"/>
  <c r="E104" i="15"/>
  <c r="G104" i="15"/>
  <c r="F104" i="15"/>
  <c r="D104" i="15"/>
  <c r="B105" i="15"/>
  <c r="C104" i="15"/>
  <c r="E104" i="14"/>
  <c r="B105" i="14"/>
  <c r="G104" i="14"/>
  <c r="F104" i="14"/>
  <c r="C104" i="14"/>
  <c r="D104" i="14"/>
  <c r="A104" i="14"/>
  <c r="F108" i="16" l="1"/>
  <c r="B109" i="16"/>
  <c r="C108" i="16"/>
  <c r="G108" i="16"/>
  <c r="D108" i="16"/>
  <c r="A108" i="16"/>
  <c r="E108" i="16"/>
  <c r="C105" i="15"/>
  <c r="A105" i="15"/>
  <c r="B106" i="15"/>
  <c r="E105" i="15"/>
  <c r="D105" i="15"/>
  <c r="G105" i="15"/>
  <c r="F105" i="15"/>
  <c r="G105" i="14"/>
  <c r="B106" i="14"/>
  <c r="F105" i="14"/>
  <c r="E105" i="14"/>
  <c r="D105" i="14"/>
  <c r="C105" i="14"/>
  <c r="A105" i="14"/>
  <c r="G109" i="16" l="1"/>
  <c r="F109" i="16"/>
  <c r="E109" i="16"/>
  <c r="A109" i="16"/>
  <c r="D109" i="16"/>
  <c r="C109" i="16"/>
  <c r="B110" i="16"/>
  <c r="C106" i="15"/>
  <c r="F106" i="15"/>
  <c r="D106" i="15"/>
  <c r="B107" i="15"/>
  <c r="E106" i="15"/>
  <c r="A106" i="15"/>
  <c r="G106" i="15"/>
  <c r="G106" i="14"/>
  <c r="D106" i="14"/>
  <c r="A106" i="14"/>
  <c r="B107" i="14"/>
  <c r="F106" i="14"/>
  <c r="E106" i="14"/>
  <c r="C106" i="14"/>
  <c r="C110" i="16" l="1"/>
  <c r="F110" i="16"/>
  <c r="E110" i="16"/>
  <c r="B111" i="16"/>
  <c r="D110" i="16"/>
  <c r="G110" i="16"/>
  <c r="A110" i="16"/>
  <c r="F107" i="15"/>
  <c r="E107" i="15"/>
  <c r="D107" i="15"/>
  <c r="G107" i="15"/>
  <c r="B108" i="15"/>
  <c r="A107" i="15"/>
  <c r="C107" i="15"/>
  <c r="B108" i="14"/>
  <c r="G107" i="14"/>
  <c r="F107" i="14"/>
  <c r="E107" i="14"/>
  <c r="C107" i="14"/>
  <c r="D107" i="14"/>
  <c r="A107" i="14"/>
  <c r="A111" i="16" l="1"/>
  <c r="F111" i="16"/>
  <c r="G111" i="16"/>
  <c r="B112" i="16"/>
  <c r="E111" i="16"/>
  <c r="C111" i="16"/>
  <c r="D111" i="16"/>
  <c r="E108" i="15"/>
  <c r="B109" i="15"/>
  <c r="D108" i="15"/>
  <c r="G108" i="15"/>
  <c r="C108" i="15"/>
  <c r="F108" i="15"/>
  <c r="A108" i="15"/>
  <c r="B109" i="14"/>
  <c r="F108" i="14"/>
  <c r="E108" i="14"/>
  <c r="D108" i="14"/>
  <c r="G108" i="14"/>
  <c r="C108" i="14"/>
  <c r="A108" i="14"/>
  <c r="F112" i="16" l="1"/>
  <c r="D112" i="16"/>
  <c r="C112" i="16"/>
  <c r="A112" i="16"/>
  <c r="B113" i="16"/>
  <c r="E112" i="16"/>
  <c r="G112" i="16"/>
  <c r="B110" i="15"/>
  <c r="C109" i="15"/>
  <c r="D109" i="15"/>
  <c r="E109" i="15"/>
  <c r="G109" i="15"/>
  <c r="F109" i="15"/>
  <c r="A109" i="15"/>
  <c r="C109" i="14"/>
  <c r="A109" i="14"/>
  <c r="B110" i="14"/>
  <c r="D109" i="14"/>
  <c r="G109" i="14"/>
  <c r="F109" i="14"/>
  <c r="E109" i="14"/>
  <c r="C113" i="16" l="1"/>
  <c r="F113" i="16"/>
  <c r="E113" i="16"/>
  <c r="D113" i="16"/>
  <c r="A113" i="16"/>
  <c r="B114" i="16"/>
  <c r="G113" i="16"/>
  <c r="G110" i="15"/>
  <c r="C110" i="15"/>
  <c r="E110" i="15"/>
  <c r="B111" i="15"/>
  <c r="D110" i="15"/>
  <c r="A110" i="15"/>
  <c r="F110" i="15"/>
  <c r="B111" i="14"/>
  <c r="G110" i="14"/>
  <c r="F110" i="14"/>
  <c r="E110" i="14"/>
  <c r="D110" i="14"/>
  <c r="A110" i="14"/>
  <c r="C110" i="14"/>
  <c r="B115" i="16" l="1"/>
  <c r="G114" i="16"/>
  <c r="D114" i="16"/>
  <c r="C114" i="16"/>
  <c r="A114" i="16"/>
  <c r="F114" i="16"/>
  <c r="E114" i="16"/>
  <c r="G111" i="15"/>
  <c r="B112" i="15"/>
  <c r="D111" i="15"/>
  <c r="E111" i="15"/>
  <c r="A111" i="15"/>
  <c r="C111" i="15"/>
  <c r="F111" i="15"/>
  <c r="D111" i="14"/>
  <c r="A111" i="14"/>
  <c r="C111" i="14"/>
  <c r="B112" i="14"/>
  <c r="G111" i="14"/>
  <c r="F111" i="14"/>
  <c r="E111" i="14"/>
  <c r="E115" i="16" l="1"/>
  <c r="A115" i="16"/>
  <c r="C115" i="16"/>
  <c r="F115" i="16"/>
  <c r="B116" i="16"/>
  <c r="D115" i="16"/>
  <c r="G115" i="16"/>
  <c r="B113" i="15"/>
  <c r="E112" i="15"/>
  <c r="G112" i="15"/>
  <c r="C112" i="15"/>
  <c r="D112" i="15"/>
  <c r="F112" i="15"/>
  <c r="A112" i="15"/>
  <c r="A112" i="14"/>
  <c r="B113" i="14"/>
  <c r="G112" i="14"/>
  <c r="F112" i="14"/>
  <c r="E112" i="14"/>
  <c r="D112" i="14"/>
  <c r="C112" i="14"/>
  <c r="E116" i="16" l="1"/>
  <c r="D116" i="16"/>
  <c r="C116" i="16"/>
  <c r="G116" i="16"/>
  <c r="F116" i="16"/>
  <c r="B117" i="16"/>
  <c r="A116" i="16"/>
  <c r="E113" i="15"/>
  <c r="A113" i="15"/>
  <c r="B114" i="15"/>
  <c r="D113" i="15"/>
  <c r="G113" i="15"/>
  <c r="C113" i="15"/>
  <c r="F113" i="15"/>
  <c r="F113" i="14"/>
  <c r="C113" i="14"/>
  <c r="G113" i="14"/>
  <c r="B114" i="14"/>
  <c r="E113" i="14"/>
  <c r="D113" i="14"/>
  <c r="A113" i="14"/>
  <c r="G117" i="16" l="1"/>
  <c r="E117" i="16"/>
  <c r="F117" i="16"/>
  <c r="D117" i="16"/>
  <c r="A117" i="16"/>
  <c r="B118" i="16"/>
  <c r="C117" i="16"/>
  <c r="D114" i="15"/>
  <c r="B115" i="15"/>
  <c r="C114" i="15"/>
  <c r="G114" i="15"/>
  <c r="A114" i="15"/>
  <c r="F114" i="15"/>
  <c r="E114" i="15"/>
  <c r="A114" i="14"/>
  <c r="G114" i="14"/>
  <c r="F114" i="14"/>
  <c r="E114" i="14"/>
  <c r="D114" i="14"/>
  <c r="C114" i="14"/>
  <c r="B115" i="14"/>
  <c r="C118" i="16" l="1"/>
  <c r="B119" i="16"/>
  <c r="G118" i="16"/>
  <c r="F118" i="16"/>
  <c r="E118" i="16"/>
  <c r="D118" i="16"/>
  <c r="A118" i="16"/>
  <c r="D115" i="15"/>
  <c r="A115" i="15"/>
  <c r="E115" i="15"/>
  <c r="C115" i="15"/>
  <c r="G115" i="15"/>
  <c r="B116" i="15"/>
  <c r="F115" i="15"/>
  <c r="E115" i="14"/>
  <c r="A115" i="14"/>
  <c r="B116" i="14"/>
  <c r="F115" i="14"/>
  <c r="D115" i="14"/>
  <c r="C115" i="14"/>
  <c r="G115" i="14"/>
  <c r="B120" i="16" l="1"/>
  <c r="D119" i="16"/>
  <c r="C119" i="16"/>
  <c r="A119" i="16"/>
  <c r="G119" i="16"/>
  <c r="F119" i="16"/>
  <c r="E119" i="16"/>
  <c r="D116" i="15"/>
  <c r="F116" i="15"/>
  <c r="E116" i="15"/>
  <c r="C116" i="15"/>
  <c r="B117" i="15"/>
  <c r="G116" i="15"/>
  <c r="A116" i="15"/>
  <c r="A116" i="14"/>
  <c r="E116" i="14"/>
  <c r="D116" i="14"/>
  <c r="B117" i="14"/>
  <c r="G116" i="14"/>
  <c r="F116" i="14"/>
  <c r="C116" i="14"/>
  <c r="A120" i="16" l="1"/>
  <c r="D120" i="16"/>
  <c r="C120" i="16"/>
  <c r="B121" i="16"/>
  <c r="G120" i="16"/>
  <c r="F120" i="16"/>
  <c r="E120" i="16"/>
  <c r="F117" i="15"/>
  <c r="D117" i="15"/>
  <c r="A117" i="15"/>
  <c r="B118" i="15"/>
  <c r="C117" i="15"/>
  <c r="E117" i="15"/>
  <c r="G117" i="15"/>
  <c r="G117" i="14"/>
  <c r="F117" i="14"/>
  <c r="E117" i="14"/>
  <c r="D117" i="14"/>
  <c r="C117" i="14"/>
  <c r="A117" i="14"/>
  <c r="B118" i="14"/>
  <c r="B122" i="16" l="1"/>
  <c r="A121" i="16"/>
  <c r="G121" i="16"/>
  <c r="E121" i="16"/>
  <c r="D121" i="16"/>
  <c r="C121" i="16"/>
  <c r="F121" i="16"/>
  <c r="D118" i="15"/>
  <c r="C118" i="15"/>
  <c r="E118" i="15"/>
  <c r="A118" i="15"/>
  <c r="G118" i="15"/>
  <c r="F118" i="15"/>
  <c r="B119" i="15"/>
  <c r="C118" i="14"/>
  <c r="B119" i="14"/>
  <c r="A118" i="14"/>
  <c r="E118" i="14"/>
  <c r="G118" i="14"/>
  <c r="F118" i="14"/>
  <c r="D118" i="14"/>
  <c r="D122" i="16" l="1"/>
  <c r="E122" i="16"/>
  <c r="G122" i="16"/>
  <c r="C122" i="16"/>
  <c r="B123" i="16"/>
  <c r="A122" i="16"/>
  <c r="F122" i="16"/>
  <c r="G119" i="15"/>
  <c r="E119" i="15"/>
  <c r="C119" i="15"/>
  <c r="D119" i="15"/>
  <c r="A119" i="15"/>
  <c r="B120" i="15"/>
  <c r="F119" i="15"/>
  <c r="B120" i="14"/>
  <c r="A119" i="14"/>
  <c r="G119" i="14"/>
  <c r="F119" i="14"/>
  <c r="E119" i="14"/>
  <c r="C119" i="14"/>
  <c r="D119" i="14"/>
  <c r="A123" i="16" l="1"/>
  <c r="F123" i="16"/>
  <c r="E123" i="16"/>
  <c r="B124" i="16"/>
  <c r="G123" i="16"/>
  <c r="D123" i="16"/>
  <c r="C123" i="16"/>
  <c r="A120" i="15"/>
  <c r="F120" i="15"/>
  <c r="B121" i="15"/>
  <c r="D120" i="15"/>
  <c r="G120" i="15"/>
  <c r="C120" i="15"/>
  <c r="E120" i="15"/>
  <c r="E120" i="14"/>
  <c r="G120" i="14"/>
  <c r="F120" i="14"/>
  <c r="D120" i="14"/>
  <c r="C120" i="14"/>
  <c r="A120" i="14"/>
  <c r="B121" i="14"/>
  <c r="F124" i="16" l="1"/>
  <c r="A124" i="16"/>
  <c r="C124" i="16"/>
  <c r="B125" i="16"/>
  <c r="G124" i="16"/>
  <c r="D124" i="16"/>
  <c r="E124" i="16"/>
  <c r="B122" i="15"/>
  <c r="C121" i="15"/>
  <c r="G121" i="15"/>
  <c r="D121" i="15"/>
  <c r="F121" i="15"/>
  <c r="E121" i="15"/>
  <c r="A121" i="15"/>
  <c r="F121" i="14"/>
  <c r="E121" i="14"/>
  <c r="A121" i="14"/>
  <c r="B122" i="14"/>
  <c r="G121" i="14"/>
  <c r="D121" i="14"/>
  <c r="C121" i="14"/>
  <c r="A125" i="16" l="1"/>
  <c r="E125" i="16"/>
  <c r="D125" i="16"/>
  <c r="F125" i="16"/>
  <c r="C125" i="16"/>
  <c r="B126" i="16"/>
  <c r="G125" i="16"/>
  <c r="C122" i="15"/>
  <c r="D122" i="15"/>
  <c r="E122" i="15"/>
  <c r="A122" i="15"/>
  <c r="G122" i="15"/>
  <c r="F122" i="15"/>
  <c r="B123" i="15"/>
  <c r="G122" i="14"/>
  <c r="D122" i="14"/>
  <c r="B123" i="14"/>
  <c r="F122" i="14"/>
  <c r="E122" i="14"/>
  <c r="C122" i="14"/>
  <c r="A122" i="14"/>
  <c r="G126" i="16" l="1"/>
  <c r="D126" i="16"/>
  <c r="B127" i="16"/>
  <c r="A126" i="16"/>
  <c r="F126" i="16"/>
  <c r="E126" i="16"/>
  <c r="C126" i="16"/>
  <c r="C123" i="15"/>
  <c r="B124" i="15"/>
  <c r="D123" i="15"/>
  <c r="E123" i="15"/>
  <c r="A123" i="15"/>
  <c r="G123" i="15"/>
  <c r="F123" i="15"/>
  <c r="B124" i="14"/>
  <c r="G123" i="14"/>
  <c r="F123" i="14"/>
  <c r="E123" i="14"/>
  <c r="D123" i="14"/>
  <c r="C123" i="14"/>
  <c r="A123" i="14"/>
  <c r="A127" i="16" l="1"/>
  <c r="D127" i="16"/>
  <c r="B128" i="16"/>
  <c r="G127" i="16"/>
  <c r="F127" i="16"/>
  <c r="E127" i="16"/>
  <c r="C127" i="16"/>
  <c r="E124" i="15"/>
  <c r="G124" i="15"/>
  <c r="A124" i="15"/>
  <c r="F124" i="15"/>
  <c r="D124" i="15"/>
  <c r="C124" i="15"/>
  <c r="B125" i="15"/>
  <c r="B125" i="14"/>
  <c r="F124" i="14"/>
  <c r="C124" i="14"/>
  <c r="D124" i="14"/>
  <c r="A124" i="14"/>
  <c r="G124" i="14"/>
  <c r="E124" i="14"/>
  <c r="A128" i="16" l="1"/>
  <c r="E128" i="16"/>
  <c r="D128" i="16"/>
  <c r="G128" i="16"/>
  <c r="F128" i="16"/>
  <c r="C128" i="16"/>
  <c r="B129" i="16"/>
  <c r="A125" i="15"/>
  <c r="G125" i="15"/>
  <c r="D125" i="15"/>
  <c r="B126" i="15"/>
  <c r="C125" i="15"/>
  <c r="F125" i="15"/>
  <c r="E125" i="15"/>
  <c r="B126" i="14"/>
  <c r="G125" i="14"/>
  <c r="F125" i="14"/>
  <c r="E125" i="14"/>
  <c r="C125" i="14"/>
  <c r="D125" i="14"/>
  <c r="A125" i="14"/>
  <c r="C129" i="16" l="1"/>
  <c r="G129" i="16"/>
  <c r="B130" i="16"/>
  <c r="F129" i="16"/>
  <c r="D129" i="16"/>
  <c r="E129" i="16"/>
  <c r="A129" i="16"/>
  <c r="G126" i="15"/>
  <c r="B127" i="15"/>
  <c r="C126" i="15"/>
  <c r="F126" i="15"/>
  <c r="A126" i="15"/>
  <c r="E126" i="15"/>
  <c r="D126" i="15"/>
  <c r="G126" i="14"/>
  <c r="F126" i="14"/>
  <c r="B127" i="14"/>
  <c r="E126" i="14"/>
  <c r="D126" i="14"/>
  <c r="C126" i="14"/>
  <c r="A126" i="14"/>
  <c r="F130" i="16" l="1"/>
  <c r="E130" i="16"/>
  <c r="A130" i="16"/>
  <c r="B131" i="16"/>
  <c r="G130" i="16"/>
  <c r="D130" i="16"/>
  <c r="C130" i="16"/>
  <c r="C127" i="15"/>
  <c r="E127" i="15"/>
  <c r="A127" i="15"/>
  <c r="B128" i="15"/>
  <c r="F127" i="15"/>
  <c r="G127" i="15"/>
  <c r="D127" i="15"/>
  <c r="D127" i="14"/>
  <c r="A127" i="14"/>
  <c r="B128" i="14"/>
  <c r="E127" i="14"/>
  <c r="F127" i="14"/>
  <c r="C127" i="14"/>
  <c r="G127" i="14"/>
  <c r="E131" i="16" l="1"/>
  <c r="D131" i="16"/>
  <c r="C131" i="16"/>
  <c r="G131" i="16"/>
  <c r="A131" i="16"/>
  <c r="F131" i="16"/>
  <c r="B132" i="16"/>
  <c r="B129" i="15"/>
  <c r="D128" i="15"/>
  <c r="C128" i="15"/>
  <c r="F128" i="15"/>
  <c r="E128" i="15"/>
  <c r="G128" i="15"/>
  <c r="A128" i="15"/>
  <c r="B129" i="14"/>
  <c r="G128" i="14"/>
  <c r="F128" i="14"/>
  <c r="E128" i="14"/>
  <c r="D128" i="14"/>
  <c r="C128" i="14"/>
  <c r="A128" i="14"/>
  <c r="C132" i="16" l="1"/>
  <c r="B133" i="16"/>
  <c r="G132" i="16"/>
  <c r="D132" i="16"/>
  <c r="A132" i="16"/>
  <c r="F132" i="16"/>
  <c r="E132" i="16"/>
  <c r="F129" i="15"/>
  <c r="B130" i="15"/>
  <c r="C129" i="15"/>
  <c r="G129" i="15"/>
  <c r="A129" i="15"/>
  <c r="E129" i="15"/>
  <c r="D129" i="15"/>
  <c r="F129" i="14"/>
  <c r="C129" i="14"/>
  <c r="E129" i="14"/>
  <c r="D129" i="14"/>
  <c r="B130" i="14"/>
  <c r="G129" i="14"/>
  <c r="A129" i="14"/>
  <c r="G133" i="16" l="1"/>
  <c r="C133" i="16"/>
  <c r="F133" i="16"/>
  <c r="E133" i="16"/>
  <c r="A133" i="16"/>
  <c r="D133" i="16"/>
  <c r="B134" i="16"/>
  <c r="C130" i="15"/>
  <c r="A130" i="15"/>
  <c r="G130" i="15"/>
  <c r="D130" i="15"/>
  <c r="F130" i="15"/>
  <c r="E130" i="15"/>
  <c r="B131" i="15"/>
  <c r="A130" i="14"/>
  <c r="B131" i="14"/>
  <c r="G130" i="14"/>
  <c r="F130" i="14"/>
  <c r="E130" i="14"/>
  <c r="D130" i="14"/>
  <c r="C130" i="14"/>
  <c r="F134" i="16" l="1"/>
  <c r="D134" i="16"/>
  <c r="C134" i="16"/>
  <c r="B135" i="16"/>
  <c r="G134" i="16"/>
  <c r="E134" i="16"/>
  <c r="A134" i="16"/>
  <c r="D131" i="15"/>
  <c r="B132" i="15"/>
  <c r="A131" i="15"/>
  <c r="C131" i="15"/>
  <c r="E131" i="15"/>
  <c r="G131" i="15"/>
  <c r="F131" i="15"/>
  <c r="E131" i="14"/>
  <c r="B132" i="14"/>
  <c r="G131" i="14"/>
  <c r="F131" i="14"/>
  <c r="D131" i="14"/>
  <c r="C131" i="14"/>
  <c r="A131" i="14"/>
  <c r="B136" i="16" l="1"/>
  <c r="G135" i="16"/>
  <c r="F135" i="16"/>
  <c r="C135" i="16"/>
  <c r="A135" i="16"/>
  <c r="E135" i="16"/>
  <c r="D135" i="16"/>
  <c r="F132" i="15"/>
  <c r="B133" i="15"/>
  <c r="C132" i="15"/>
  <c r="E132" i="15"/>
  <c r="D132" i="15"/>
  <c r="A132" i="15"/>
  <c r="G132" i="15"/>
  <c r="A132" i="14"/>
  <c r="C132" i="14"/>
  <c r="G132" i="14"/>
  <c r="F132" i="14"/>
  <c r="E132" i="14"/>
  <c r="D132" i="14"/>
  <c r="B133" i="14"/>
  <c r="B137" i="16" l="1"/>
  <c r="A136" i="16"/>
  <c r="G136" i="16"/>
  <c r="F136" i="16"/>
  <c r="E136" i="16"/>
  <c r="C136" i="16"/>
  <c r="D136" i="16"/>
  <c r="F133" i="15"/>
  <c r="E133" i="15"/>
  <c r="A133" i="15"/>
  <c r="B134" i="15"/>
  <c r="C133" i="15"/>
  <c r="D133" i="15"/>
  <c r="G133" i="15"/>
  <c r="G133" i="14"/>
  <c r="A133" i="14"/>
  <c r="B134" i="14"/>
  <c r="E133" i="14"/>
  <c r="C133" i="14"/>
  <c r="F133" i="14"/>
  <c r="D133" i="14"/>
  <c r="D137" i="16" l="1"/>
  <c r="C137" i="16"/>
  <c r="E137" i="16"/>
  <c r="B138" i="16"/>
  <c r="F137" i="16"/>
  <c r="A137" i="16"/>
  <c r="G137" i="16"/>
  <c r="E134" i="15"/>
  <c r="B135" i="15"/>
  <c r="C134" i="15"/>
  <c r="G134" i="15"/>
  <c r="A134" i="15"/>
  <c r="F134" i="15"/>
  <c r="D134" i="15"/>
  <c r="C134" i="14"/>
  <c r="G134" i="14"/>
  <c r="F134" i="14"/>
  <c r="B135" i="14"/>
  <c r="E134" i="14"/>
  <c r="D134" i="14"/>
  <c r="A134" i="14"/>
  <c r="D138" i="16" l="1"/>
  <c r="E138" i="16"/>
  <c r="C138" i="16"/>
  <c r="B139" i="16"/>
  <c r="A138" i="16"/>
  <c r="G138" i="16"/>
  <c r="F138" i="16"/>
  <c r="C135" i="15"/>
  <c r="B136" i="15"/>
  <c r="G135" i="15"/>
  <c r="D135" i="15"/>
  <c r="F135" i="15"/>
  <c r="A135" i="15"/>
  <c r="E135" i="15"/>
  <c r="B136" i="14"/>
  <c r="G135" i="14"/>
  <c r="F135" i="14"/>
  <c r="E135" i="14"/>
  <c r="D135" i="14"/>
  <c r="C135" i="14"/>
  <c r="A135" i="14"/>
  <c r="E139" i="16" l="1"/>
  <c r="A139" i="16"/>
  <c r="B140" i="16"/>
  <c r="G139" i="16"/>
  <c r="C139" i="16"/>
  <c r="F139" i="16"/>
  <c r="D139" i="16"/>
  <c r="C136" i="15"/>
  <c r="A136" i="15"/>
  <c r="B137" i="15"/>
  <c r="D136" i="15"/>
  <c r="E136" i="15"/>
  <c r="F136" i="15"/>
  <c r="G136" i="15"/>
  <c r="E136" i="14"/>
  <c r="B137" i="14"/>
  <c r="G136" i="14"/>
  <c r="F136" i="14"/>
  <c r="D136" i="14"/>
  <c r="C136" i="14"/>
  <c r="A136" i="14"/>
  <c r="F140" i="16" l="1"/>
  <c r="B141" i="16"/>
  <c r="C140" i="16"/>
  <c r="A140" i="16"/>
  <c r="G140" i="16"/>
  <c r="E140" i="16"/>
  <c r="D140" i="16"/>
  <c r="E137" i="15"/>
  <c r="A137" i="15"/>
  <c r="B138" i="15"/>
  <c r="D137" i="15"/>
  <c r="G137" i="15"/>
  <c r="F137" i="15"/>
  <c r="C137" i="15"/>
  <c r="D137" i="14"/>
  <c r="C137" i="14"/>
  <c r="B138" i="14"/>
  <c r="G137" i="14"/>
  <c r="F137" i="14"/>
  <c r="E137" i="14"/>
  <c r="A137" i="14"/>
  <c r="A141" i="16" l="1"/>
  <c r="G141" i="16"/>
  <c r="C141" i="16"/>
  <c r="B142" i="16"/>
  <c r="F141" i="16"/>
  <c r="E141" i="16"/>
  <c r="D141" i="16"/>
  <c r="E138" i="15"/>
  <c r="D138" i="15"/>
  <c r="A138" i="15"/>
  <c r="B139" i="15"/>
  <c r="F138" i="15"/>
  <c r="C138" i="15"/>
  <c r="G138" i="15"/>
  <c r="G138" i="14"/>
  <c r="D138" i="14"/>
  <c r="F138" i="14"/>
  <c r="E138" i="14"/>
  <c r="C138" i="14"/>
  <c r="A138" i="14"/>
  <c r="B139" i="14"/>
  <c r="A142" i="16" l="1"/>
  <c r="B143" i="16"/>
  <c r="E142" i="16"/>
  <c r="D142" i="16"/>
  <c r="C142" i="16"/>
  <c r="G142" i="16"/>
  <c r="F142" i="16"/>
  <c r="F139" i="15"/>
  <c r="D139" i="15"/>
  <c r="G139" i="15"/>
  <c r="E139" i="15"/>
  <c r="B140" i="15"/>
  <c r="C139" i="15"/>
  <c r="A139" i="15"/>
  <c r="G139" i="14"/>
  <c r="A139" i="14"/>
  <c r="B140" i="14"/>
  <c r="F139" i="14"/>
  <c r="E139" i="14"/>
  <c r="D139" i="14"/>
  <c r="C139" i="14"/>
  <c r="A143" i="16" l="1"/>
  <c r="F143" i="16"/>
  <c r="E143" i="16"/>
  <c r="C143" i="16"/>
  <c r="G143" i="16"/>
  <c r="D143" i="16"/>
  <c r="B144" i="16"/>
  <c r="G140" i="15"/>
  <c r="F140" i="15"/>
  <c r="B141" i="15"/>
  <c r="E140" i="15"/>
  <c r="D140" i="15"/>
  <c r="C140" i="15"/>
  <c r="A140" i="15"/>
  <c r="B141" i="14"/>
  <c r="F140" i="14"/>
  <c r="A140" i="14"/>
  <c r="G140" i="14"/>
  <c r="E140" i="14"/>
  <c r="D140" i="14"/>
  <c r="C140" i="14"/>
  <c r="D144" i="16" l="1"/>
  <c r="G144" i="16"/>
  <c r="F144" i="16"/>
  <c r="A144" i="16"/>
  <c r="B145" i="16"/>
  <c r="E144" i="16"/>
  <c r="C144" i="16"/>
  <c r="A141" i="15"/>
  <c r="G141" i="15"/>
  <c r="D141" i="15"/>
  <c r="C141" i="15"/>
  <c r="F141" i="15"/>
  <c r="B142" i="15"/>
  <c r="E141" i="15"/>
  <c r="G141" i="14"/>
  <c r="F141" i="14"/>
  <c r="E141" i="14"/>
  <c r="D141" i="14"/>
  <c r="C141" i="14"/>
  <c r="A141" i="14"/>
  <c r="B142" i="14"/>
  <c r="C145" i="16" l="1"/>
  <c r="B146" i="16"/>
  <c r="G145" i="16"/>
  <c r="D145" i="16"/>
  <c r="F145" i="16"/>
  <c r="E145" i="16"/>
  <c r="A145" i="16"/>
  <c r="B143" i="15"/>
  <c r="C142" i="15"/>
  <c r="E142" i="15"/>
  <c r="G142" i="15"/>
  <c r="A142" i="15"/>
  <c r="F142" i="15"/>
  <c r="D142" i="15"/>
  <c r="E142" i="14"/>
  <c r="D142" i="14"/>
  <c r="B143" i="14"/>
  <c r="G142" i="14"/>
  <c r="F142" i="14"/>
  <c r="C142" i="14"/>
  <c r="A142" i="14"/>
  <c r="G146" i="16" l="1"/>
  <c r="C146" i="16"/>
  <c r="D146" i="16"/>
  <c r="A146" i="16"/>
  <c r="E146" i="16"/>
  <c r="F146" i="16"/>
  <c r="B147" i="16"/>
  <c r="D143" i="15"/>
  <c r="F143" i="15"/>
  <c r="A143" i="15"/>
  <c r="C143" i="15"/>
  <c r="G143" i="15"/>
  <c r="E143" i="15"/>
  <c r="B144" i="15"/>
  <c r="D143" i="14"/>
  <c r="A143" i="14"/>
  <c r="B144" i="14"/>
  <c r="G143" i="14"/>
  <c r="F143" i="14"/>
  <c r="E143" i="14"/>
  <c r="C143" i="14"/>
  <c r="E147" i="16" l="1"/>
  <c r="G147" i="16"/>
  <c r="B148" i="16"/>
  <c r="C147" i="16"/>
  <c r="F147" i="16"/>
  <c r="D147" i="16"/>
  <c r="A147" i="16"/>
  <c r="G144" i="15"/>
  <c r="E144" i="15"/>
  <c r="C144" i="15"/>
  <c r="B145" i="15"/>
  <c r="D144" i="15"/>
  <c r="A144" i="15"/>
  <c r="F144" i="15"/>
  <c r="B145" i="14"/>
  <c r="F144" i="14"/>
  <c r="E144" i="14"/>
  <c r="D144" i="14"/>
  <c r="C144" i="14"/>
  <c r="A144" i="14"/>
  <c r="G144" i="14"/>
  <c r="G148" i="16" l="1"/>
  <c r="F148" i="16"/>
  <c r="C148" i="16"/>
  <c r="B149" i="16"/>
  <c r="E148" i="16"/>
  <c r="D148" i="16"/>
  <c r="A148" i="16"/>
  <c r="D145" i="15"/>
  <c r="G145" i="15"/>
  <c r="F145" i="15"/>
  <c r="C145" i="15"/>
  <c r="E145" i="15"/>
  <c r="B146" i="15"/>
  <c r="A145" i="15"/>
  <c r="F145" i="14"/>
  <c r="C145" i="14"/>
  <c r="A145" i="14"/>
  <c r="B146" i="14"/>
  <c r="G145" i="14"/>
  <c r="E145" i="14"/>
  <c r="D145" i="14"/>
  <c r="G149" i="16" l="1"/>
  <c r="C149" i="16"/>
  <c r="A149" i="16"/>
  <c r="E149" i="16"/>
  <c r="D149" i="16"/>
  <c r="F149" i="16"/>
  <c r="B150" i="16"/>
  <c r="D146" i="15"/>
  <c r="E146" i="15"/>
  <c r="C146" i="15"/>
  <c r="A146" i="15"/>
  <c r="B147" i="15"/>
  <c r="F146" i="15"/>
  <c r="G146" i="15"/>
  <c r="B147" i="14"/>
  <c r="G146" i="14"/>
  <c r="F146" i="14"/>
  <c r="E146" i="14"/>
  <c r="D146" i="14"/>
  <c r="A146" i="14"/>
  <c r="C146" i="14"/>
  <c r="G150" i="16" l="1"/>
  <c r="C150" i="16"/>
  <c r="A150" i="16"/>
  <c r="D150" i="16"/>
  <c r="F150" i="16"/>
  <c r="E150" i="16"/>
  <c r="B151" i="16"/>
  <c r="F147" i="15"/>
  <c r="D147" i="15"/>
  <c r="C147" i="15"/>
  <c r="G147" i="15"/>
  <c r="E147" i="15"/>
  <c r="A147" i="15"/>
  <c r="B148" i="15"/>
  <c r="E147" i="14"/>
  <c r="G147" i="14"/>
  <c r="F147" i="14"/>
  <c r="B148" i="14"/>
  <c r="D147" i="14"/>
  <c r="C147" i="14"/>
  <c r="A147" i="14"/>
  <c r="B152" i="16" l="1"/>
  <c r="F151" i="16"/>
  <c r="E151" i="16"/>
  <c r="D151" i="16"/>
  <c r="C151" i="16"/>
  <c r="G151" i="16"/>
  <c r="A151" i="16"/>
  <c r="C148" i="15"/>
  <c r="B149" i="15"/>
  <c r="G148" i="15"/>
  <c r="F148" i="15"/>
  <c r="D148" i="15"/>
  <c r="A148" i="15"/>
  <c r="E148" i="15"/>
  <c r="A148" i="14"/>
  <c r="G148" i="14"/>
  <c r="B149" i="14"/>
  <c r="F148" i="14"/>
  <c r="E148" i="14"/>
  <c r="D148" i="14"/>
  <c r="C148" i="14"/>
  <c r="F152" i="16" l="1"/>
  <c r="E152" i="16"/>
  <c r="D152" i="16"/>
  <c r="B153" i="16"/>
  <c r="A152" i="16"/>
  <c r="C152" i="16"/>
  <c r="G152" i="16"/>
  <c r="B150" i="15"/>
  <c r="F149" i="15"/>
  <c r="E149" i="15"/>
  <c r="G149" i="15"/>
  <c r="A149" i="15"/>
  <c r="D149" i="15"/>
  <c r="C149" i="15"/>
  <c r="G149" i="14"/>
  <c r="B150" i="14"/>
  <c r="F149" i="14"/>
  <c r="E149" i="14"/>
  <c r="D149" i="14"/>
  <c r="C149" i="14"/>
  <c r="A149" i="14"/>
  <c r="B154" i="16" l="1"/>
  <c r="G153" i="16"/>
  <c r="F153" i="16"/>
  <c r="E153" i="16"/>
  <c r="D153" i="16"/>
  <c r="C153" i="16"/>
  <c r="A153" i="16"/>
  <c r="A150" i="15"/>
  <c r="F150" i="15"/>
  <c r="C150" i="15"/>
  <c r="B151" i="15"/>
  <c r="E150" i="15"/>
  <c r="D150" i="15"/>
  <c r="G150" i="15"/>
  <c r="C150" i="14"/>
  <c r="E150" i="14"/>
  <c r="D150" i="14"/>
  <c r="G150" i="14"/>
  <c r="F150" i="14"/>
  <c r="A150" i="14"/>
  <c r="B151" i="14"/>
  <c r="D154" i="16" l="1"/>
  <c r="C154" i="16"/>
  <c r="A154" i="16"/>
  <c r="E154" i="16"/>
  <c r="B155" i="16"/>
  <c r="G154" i="16"/>
  <c r="F154" i="16"/>
  <c r="G151" i="15"/>
  <c r="B152" i="15"/>
  <c r="F151" i="15"/>
  <c r="E151" i="15"/>
  <c r="A151" i="15"/>
  <c r="C151" i="15"/>
  <c r="D151" i="15"/>
  <c r="B152" i="14"/>
  <c r="A151" i="14"/>
  <c r="G151" i="14"/>
  <c r="F151" i="14"/>
  <c r="E151" i="14"/>
  <c r="D151" i="14"/>
  <c r="C151" i="14"/>
  <c r="F155" i="16" l="1"/>
  <c r="E155" i="16"/>
  <c r="B156" i="16"/>
  <c r="G155" i="16"/>
  <c r="D155" i="16"/>
  <c r="C155" i="16"/>
  <c r="A155" i="16"/>
  <c r="C152" i="15"/>
  <c r="B153" i="15"/>
  <c r="F152" i="15"/>
  <c r="A152" i="15"/>
  <c r="G152" i="15"/>
  <c r="E152" i="15"/>
  <c r="D152" i="15"/>
  <c r="E152" i="14"/>
  <c r="B153" i="14"/>
  <c r="G152" i="14"/>
  <c r="F152" i="14"/>
  <c r="D152" i="14"/>
  <c r="C152" i="14"/>
  <c r="A152" i="14"/>
  <c r="F156" i="16" l="1"/>
  <c r="E156" i="16"/>
  <c r="G156" i="16"/>
  <c r="D156" i="16"/>
  <c r="B157" i="16"/>
  <c r="C156" i="16"/>
  <c r="A156" i="16"/>
  <c r="A153" i="15"/>
  <c r="D153" i="15"/>
  <c r="C153" i="15"/>
  <c r="B154" i="15"/>
  <c r="F153" i="15"/>
  <c r="G153" i="15"/>
  <c r="E153" i="15"/>
  <c r="A153" i="14"/>
  <c r="G153" i="14"/>
  <c r="F153" i="14"/>
  <c r="E153" i="14"/>
  <c r="D153" i="14"/>
  <c r="C153" i="14"/>
  <c r="B154" i="14"/>
  <c r="A157" i="16" l="1"/>
  <c r="E157" i="16"/>
  <c r="D157" i="16"/>
  <c r="C157" i="16"/>
  <c r="G157" i="16"/>
  <c r="F157" i="16"/>
  <c r="B158" i="16"/>
  <c r="E154" i="15"/>
  <c r="F154" i="15"/>
  <c r="B155" i="15"/>
  <c r="C154" i="15"/>
  <c r="G154" i="15"/>
  <c r="D154" i="15"/>
  <c r="A154" i="15"/>
  <c r="G154" i="14"/>
  <c r="D154" i="14"/>
  <c r="B155" i="14"/>
  <c r="F154" i="14"/>
  <c r="A154" i="14"/>
  <c r="E154" i="14"/>
  <c r="C154" i="14"/>
  <c r="B159" i="16" l="1"/>
  <c r="F158" i="16"/>
  <c r="E158" i="16"/>
  <c r="A158" i="16"/>
  <c r="D158" i="16"/>
  <c r="C158" i="16"/>
  <c r="G158" i="16"/>
  <c r="E155" i="15"/>
  <c r="C155" i="15"/>
  <c r="G155" i="15"/>
  <c r="D155" i="15"/>
  <c r="F155" i="15"/>
  <c r="B156" i="15"/>
  <c r="A155" i="15"/>
  <c r="F155" i="14"/>
  <c r="E155" i="14"/>
  <c r="B156" i="14"/>
  <c r="G155" i="14"/>
  <c r="D155" i="14"/>
  <c r="C155" i="14"/>
  <c r="A155" i="14"/>
  <c r="A159" i="16" l="1"/>
  <c r="E159" i="16"/>
  <c r="D159" i="16"/>
  <c r="C159" i="16"/>
  <c r="G159" i="16"/>
  <c r="B160" i="16"/>
  <c r="F159" i="16"/>
  <c r="G156" i="15"/>
  <c r="F156" i="15"/>
  <c r="E156" i="15"/>
  <c r="A156" i="15"/>
  <c r="D156" i="15"/>
  <c r="C156" i="15"/>
  <c r="B157" i="15"/>
  <c r="B157" i="14"/>
  <c r="F156" i="14"/>
  <c r="G156" i="14"/>
  <c r="E156" i="14"/>
  <c r="D156" i="14"/>
  <c r="C156" i="14"/>
  <c r="A156" i="14"/>
  <c r="E160" i="16" l="1"/>
  <c r="C160" i="16"/>
  <c r="G160" i="16"/>
  <c r="B161" i="16"/>
  <c r="F160" i="16"/>
  <c r="D160" i="16"/>
  <c r="A160" i="16"/>
  <c r="G157" i="15"/>
  <c r="D157" i="15"/>
  <c r="B158" i="15"/>
  <c r="E157" i="15"/>
  <c r="A157" i="15"/>
  <c r="C157" i="15"/>
  <c r="F157" i="15"/>
  <c r="B158" i="14"/>
  <c r="G157" i="14"/>
  <c r="F157" i="14"/>
  <c r="E157" i="14"/>
  <c r="D157" i="14"/>
  <c r="C157" i="14"/>
  <c r="A157" i="14"/>
  <c r="C161" i="16" l="1"/>
  <c r="E161" i="16"/>
  <c r="B162" i="16"/>
  <c r="G161" i="16"/>
  <c r="F161" i="16"/>
  <c r="D161" i="16"/>
  <c r="A161" i="16"/>
  <c r="B159" i="15"/>
  <c r="A158" i="15"/>
  <c r="E158" i="15"/>
  <c r="F158" i="15"/>
  <c r="D158" i="15"/>
  <c r="C158" i="15"/>
  <c r="G158" i="15"/>
  <c r="C158" i="14"/>
  <c r="B159" i="14"/>
  <c r="G158" i="14"/>
  <c r="F158" i="14"/>
  <c r="E158" i="14"/>
  <c r="D158" i="14"/>
  <c r="A158" i="14"/>
  <c r="A162" i="16" l="1"/>
  <c r="D162" i="16"/>
  <c r="C162" i="16"/>
  <c r="G162" i="16"/>
  <c r="F162" i="16"/>
  <c r="E162" i="16"/>
  <c r="B163" i="16"/>
  <c r="B160" i="15"/>
  <c r="D159" i="15"/>
  <c r="F159" i="15"/>
  <c r="C159" i="15"/>
  <c r="E159" i="15"/>
  <c r="G159" i="15"/>
  <c r="A159" i="15"/>
  <c r="D159" i="14"/>
  <c r="A159" i="14"/>
  <c r="G159" i="14"/>
  <c r="F159" i="14"/>
  <c r="E159" i="14"/>
  <c r="C159" i="14"/>
  <c r="B160" i="14"/>
  <c r="E163" i="16" l="1"/>
  <c r="F163" i="16"/>
  <c r="B164" i="16"/>
  <c r="G163" i="16"/>
  <c r="A163" i="16"/>
  <c r="D163" i="16"/>
  <c r="C163" i="16"/>
  <c r="D160" i="15"/>
  <c r="E160" i="15"/>
  <c r="C160" i="15"/>
  <c r="A160" i="15"/>
  <c r="B161" i="15"/>
  <c r="F160" i="15"/>
  <c r="G160" i="15"/>
  <c r="G160" i="14"/>
  <c r="F160" i="14"/>
  <c r="B161" i="14"/>
  <c r="E160" i="14"/>
  <c r="C160" i="14"/>
  <c r="A160" i="14"/>
  <c r="D160" i="14"/>
  <c r="A164" i="16" l="1"/>
  <c r="F164" i="16"/>
  <c r="E164" i="16"/>
  <c r="D164" i="16"/>
  <c r="B165" i="16"/>
  <c r="C164" i="16"/>
  <c r="G164" i="16"/>
  <c r="D161" i="15"/>
  <c r="C161" i="15"/>
  <c r="G161" i="15"/>
  <c r="F161" i="15"/>
  <c r="E161" i="15"/>
  <c r="A161" i="15"/>
  <c r="B162" i="15"/>
  <c r="F161" i="14"/>
  <c r="C161" i="14"/>
  <c r="B162" i="14"/>
  <c r="G161" i="14"/>
  <c r="E161" i="14"/>
  <c r="D161" i="14"/>
  <c r="A161" i="14"/>
  <c r="G165" i="16" l="1"/>
  <c r="D165" i="16"/>
  <c r="C165" i="16"/>
  <c r="F165" i="16"/>
  <c r="A165" i="16"/>
  <c r="E165" i="16"/>
  <c r="B166" i="16"/>
  <c r="G162" i="15"/>
  <c r="B163" i="15"/>
  <c r="F162" i="15"/>
  <c r="A162" i="15"/>
  <c r="D162" i="15"/>
  <c r="C162" i="15"/>
  <c r="E162" i="15"/>
  <c r="F162" i="14"/>
  <c r="E162" i="14"/>
  <c r="D162" i="14"/>
  <c r="C162" i="14"/>
  <c r="A162" i="14"/>
  <c r="G162" i="14"/>
  <c r="B163" i="14"/>
  <c r="D166" i="16" l="1"/>
  <c r="B167" i="16"/>
  <c r="G166" i="16"/>
  <c r="A166" i="16"/>
  <c r="F166" i="16"/>
  <c r="E166" i="16"/>
  <c r="C166" i="16"/>
  <c r="F163" i="15"/>
  <c r="A163" i="15"/>
  <c r="B164" i="15"/>
  <c r="G163" i="15"/>
  <c r="C163" i="15"/>
  <c r="E163" i="15"/>
  <c r="D163" i="15"/>
  <c r="E163" i="14"/>
  <c r="D163" i="14"/>
  <c r="C163" i="14"/>
  <c r="B164" i="14"/>
  <c r="G163" i="14"/>
  <c r="A163" i="14"/>
  <c r="F163" i="14"/>
  <c r="B168" i="16" l="1"/>
  <c r="C167" i="16"/>
  <c r="A167" i="16"/>
  <c r="G167" i="16"/>
  <c r="F167" i="16"/>
  <c r="E167" i="16"/>
  <c r="D167" i="16"/>
  <c r="G164" i="15"/>
  <c r="F164" i="15"/>
  <c r="A164" i="15"/>
  <c r="E164" i="15"/>
  <c r="C164" i="15"/>
  <c r="D164" i="15"/>
  <c r="B165" i="15"/>
  <c r="A164" i="14"/>
  <c r="B165" i="14"/>
  <c r="G164" i="14"/>
  <c r="F164" i="14"/>
  <c r="E164" i="14"/>
  <c r="D164" i="14"/>
  <c r="C164" i="14"/>
  <c r="G168" i="16" l="1"/>
  <c r="E168" i="16"/>
  <c r="D168" i="16"/>
  <c r="A168" i="16"/>
  <c r="B169" i="16"/>
  <c r="C168" i="16"/>
  <c r="F168" i="16"/>
  <c r="C165" i="15"/>
  <c r="F165" i="15"/>
  <c r="G165" i="15"/>
  <c r="D165" i="15"/>
  <c r="B166" i="15"/>
  <c r="A165" i="15"/>
  <c r="E165" i="15"/>
  <c r="G165" i="14"/>
  <c r="B166" i="14"/>
  <c r="E165" i="14"/>
  <c r="D165" i="14"/>
  <c r="C165" i="14"/>
  <c r="A165" i="14"/>
  <c r="F165" i="14"/>
  <c r="G169" i="16" l="1"/>
  <c r="F169" i="16"/>
  <c r="E169" i="16"/>
  <c r="D169" i="16"/>
  <c r="C169" i="16"/>
  <c r="A169" i="16"/>
  <c r="B170" i="16"/>
  <c r="A166" i="15"/>
  <c r="G166" i="15"/>
  <c r="E166" i="15"/>
  <c r="B167" i="15"/>
  <c r="D166" i="15"/>
  <c r="C166" i="15"/>
  <c r="F166" i="15"/>
  <c r="C166" i="14"/>
  <c r="A166" i="14"/>
  <c r="B167" i="14"/>
  <c r="G166" i="14"/>
  <c r="D166" i="14"/>
  <c r="F166" i="14"/>
  <c r="E166" i="14"/>
  <c r="D170" i="16" l="1"/>
  <c r="C170" i="16"/>
  <c r="A170" i="16"/>
  <c r="G170" i="16"/>
  <c r="F170" i="16"/>
  <c r="E170" i="16"/>
  <c r="B171" i="16"/>
  <c r="F167" i="15"/>
  <c r="G167" i="15"/>
  <c r="D167" i="15"/>
  <c r="C167" i="15"/>
  <c r="B168" i="15"/>
  <c r="A167" i="15"/>
  <c r="E167" i="15"/>
  <c r="B168" i="14"/>
  <c r="D167" i="14"/>
  <c r="G167" i="14"/>
  <c r="F167" i="14"/>
  <c r="E167" i="14"/>
  <c r="C167" i="14"/>
  <c r="A167" i="14"/>
  <c r="C171" i="16" l="1"/>
  <c r="B172" i="16"/>
  <c r="F171" i="16"/>
  <c r="E171" i="16"/>
  <c r="A171" i="16"/>
  <c r="G171" i="16"/>
  <c r="D171" i="16"/>
  <c r="C168" i="15"/>
  <c r="D168" i="15"/>
  <c r="F168" i="15"/>
  <c r="A168" i="15"/>
  <c r="B169" i="15"/>
  <c r="G168" i="15"/>
  <c r="E168" i="15"/>
  <c r="E168" i="14"/>
  <c r="G168" i="14"/>
  <c r="F168" i="14"/>
  <c r="B169" i="14"/>
  <c r="D168" i="14"/>
  <c r="C168" i="14"/>
  <c r="A168" i="14"/>
  <c r="F172" i="16" l="1"/>
  <c r="D172" i="16"/>
  <c r="C172" i="16"/>
  <c r="A172" i="16"/>
  <c r="B173" i="16"/>
  <c r="E172" i="16"/>
  <c r="G172" i="16"/>
  <c r="B170" i="15"/>
  <c r="E169" i="15"/>
  <c r="D169" i="15"/>
  <c r="A169" i="15"/>
  <c r="C169" i="15"/>
  <c r="G169" i="15"/>
  <c r="F169" i="15"/>
  <c r="G169" i="14"/>
  <c r="A169" i="14"/>
  <c r="B170" i="14"/>
  <c r="F169" i="14"/>
  <c r="E169" i="14"/>
  <c r="D169" i="14"/>
  <c r="C169" i="14"/>
  <c r="F173" i="16" l="1"/>
  <c r="D173" i="16"/>
  <c r="G173" i="16"/>
  <c r="E173" i="16"/>
  <c r="A173" i="16"/>
  <c r="C173" i="16"/>
  <c r="B174" i="16"/>
  <c r="E170" i="15"/>
  <c r="B171" i="15"/>
  <c r="G170" i="15"/>
  <c r="A170" i="15"/>
  <c r="F170" i="15"/>
  <c r="C170" i="15"/>
  <c r="D170" i="15"/>
  <c r="G170" i="14"/>
  <c r="D170" i="14"/>
  <c r="A170" i="14"/>
  <c r="B171" i="14"/>
  <c r="F170" i="14"/>
  <c r="E170" i="14"/>
  <c r="C170" i="14"/>
  <c r="B175" i="16" l="1"/>
  <c r="G174" i="16"/>
  <c r="F174" i="16"/>
  <c r="E174" i="16"/>
  <c r="D174" i="16"/>
  <c r="C174" i="16"/>
  <c r="A174" i="16"/>
  <c r="A171" i="15"/>
  <c r="D171" i="15"/>
  <c r="C171" i="15"/>
  <c r="E171" i="15"/>
  <c r="B172" i="15"/>
  <c r="F171" i="15"/>
  <c r="G171" i="15"/>
  <c r="D171" i="14"/>
  <c r="C171" i="14"/>
  <c r="B172" i="14"/>
  <c r="G171" i="14"/>
  <c r="F171" i="14"/>
  <c r="E171" i="14"/>
  <c r="A171" i="14"/>
  <c r="A175" i="16" l="1"/>
  <c r="B176" i="16"/>
  <c r="C175" i="16"/>
  <c r="D175" i="16"/>
  <c r="F175" i="16"/>
  <c r="G175" i="16"/>
  <c r="E175" i="16"/>
  <c r="G172" i="15"/>
  <c r="E172" i="15"/>
  <c r="C172" i="15"/>
  <c r="F172" i="15"/>
  <c r="B173" i="15"/>
  <c r="A172" i="15"/>
  <c r="D172" i="15"/>
  <c r="B173" i="14"/>
  <c r="F172" i="14"/>
  <c r="E172" i="14"/>
  <c r="D172" i="14"/>
  <c r="C172" i="14"/>
  <c r="G172" i="14"/>
  <c r="A172" i="14"/>
  <c r="E176" i="16" l="1"/>
  <c r="A176" i="16"/>
  <c r="F176" i="16"/>
  <c r="B177" i="16"/>
  <c r="G176" i="16"/>
  <c r="D176" i="16"/>
  <c r="C176" i="16"/>
  <c r="E173" i="15"/>
  <c r="B174" i="15"/>
  <c r="F173" i="15"/>
  <c r="G173" i="15"/>
  <c r="D173" i="15"/>
  <c r="A173" i="15"/>
  <c r="C173" i="15"/>
  <c r="G173" i="14"/>
  <c r="B174" i="14"/>
  <c r="F173" i="14"/>
  <c r="D173" i="14"/>
  <c r="C173" i="14"/>
  <c r="A173" i="14"/>
  <c r="E173" i="14"/>
  <c r="C177" i="16" l="1"/>
  <c r="F177" i="16"/>
  <c r="E177" i="16"/>
  <c r="D177" i="16"/>
  <c r="B178" i="16"/>
  <c r="G177" i="16"/>
  <c r="A177" i="16"/>
  <c r="B175" i="15"/>
  <c r="D174" i="15"/>
  <c r="C174" i="15"/>
  <c r="G174" i="15"/>
  <c r="F174" i="15"/>
  <c r="A174" i="15"/>
  <c r="E174" i="15"/>
  <c r="B175" i="14"/>
  <c r="G174" i="14"/>
  <c r="F174" i="14"/>
  <c r="E174" i="14"/>
  <c r="D174" i="14"/>
  <c r="A174" i="14"/>
  <c r="C174" i="14"/>
  <c r="E178" i="16" l="1"/>
  <c r="C178" i="16"/>
  <c r="A178" i="16"/>
  <c r="B179" i="16"/>
  <c r="G178" i="16"/>
  <c r="F178" i="16"/>
  <c r="D178" i="16"/>
  <c r="A175" i="15"/>
  <c r="B176" i="15"/>
  <c r="C175" i="15"/>
  <c r="G175" i="15"/>
  <c r="D175" i="15"/>
  <c r="F175" i="15"/>
  <c r="E175" i="15"/>
  <c r="D175" i="14"/>
  <c r="A175" i="14"/>
  <c r="C175" i="14"/>
  <c r="B176" i="14"/>
  <c r="G175" i="14"/>
  <c r="F175" i="14"/>
  <c r="E175" i="14"/>
  <c r="E179" i="16" l="1"/>
  <c r="B180" i="16"/>
  <c r="F179" i="16"/>
  <c r="G179" i="16"/>
  <c r="D179" i="16"/>
  <c r="C179" i="16"/>
  <c r="A179" i="16"/>
  <c r="G176" i="15"/>
  <c r="B177" i="15"/>
  <c r="C176" i="15"/>
  <c r="F176" i="15"/>
  <c r="A176" i="15"/>
  <c r="E176" i="15"/>
  <c r="D176" i="15"/>
  <c r="B177" i="14"/>
  <c r="E176" i="14"/>
  <c r="D176" i="14"/>
  <c r="G176" i="14"/>
  <c r="F176" i="14"/>
  <c r="C176" i="14"/>
  <c r="A176" i="14"/>
  <c r="C180" i="16" l="1"/>
  <c r="A180" i="16"/>
  <c r="G180" i="16"/>
  <c r="F180" i="16"/>
  <c r="B181" i="16"/>
  <c r="E180" i="16"/>
  <c r="D180" i="16"/>
  <c r="D177" i="15"/>
  <c r="E177" i="15"/>
  <c r="F177" i="15"/>
  <c r="C177" i="15"/>
  <c r="G177" i="15"/>
  <c r="B178" i="15"/>
  <c r="A177" i="15"/>
  <c r="F177" i="14"/>
  <c r="C177" i="14"/>
  <c r="G177" i="14"/>
  <c r="E177" i="14"/>
  <c r="D177" i="14"/>
  <c r="A177" i="14"/>
  <c r="B178" i="14"/>
  <c r="G181" i="16" l="1"/>
  <c r="A181" i="16"/>
  <c r="D181" i="16"/>
  <c r="C181" i="16"/>
  <c r="F181" i="16"/>
  <c r="E181" i="16"/>
  <c r="B182" i="16"/>
  <c r="F178" i="15"/>
  <c r="A178" i="15"/>
  <c r="E178" i="15"/>
  <c r="D178" i="15"/>
  <c r="G178" i="15"/>
  <c r="B179" i="15"/>
  <c r="C178" i="15"/>
  <c r="A178" i="14"/>
  <c r="B179" i="14"/>
  <c r="G178" i="14"/>
  <c r="E178" i="14"/>
  <c r="C178" i="14"/>
  <c r="F178" i="14"/>
  <c r="D178" i="14"/>
  <c r="G182" i="16" l="1"/>
  <c r="F182" i="16"/>
  <c r="E182" i="16"/>
  <c r="B183" i="16"/>
  <c r="A182" i="16"/>
  <c r="D182" i="16"/>
  <c r="C182" i="16"/>
  <c r="F179" i="15"/>
  <c r="E179" i="15"/>
  <c r="G179" i="15"/>
  <c r="A179" i="15"/>
  <c r="C179" i="15"/>
  <c r="B180" i="15"/>
  <c r="D179" i="15"/>
  <c r="E179" i="14"/>
  <c r="B180" i="14"/>
  <c r="G179" i="14"/>
  <c r="F179" i="14"/>
  <c r="D179" i="14"/>
  <c r="C179" i="14"/>
  <c r="A179" i="14"/>
  <c r="B184" i="16" l="1"/>
  <c r="D183" i="16"/>
  <c r="G183" i="16"/>
  <c r="E183" i="16"/>
  <c r="C183" i="16"/>
  <c r="A183" i="16"/>
  <c r="F183" i="16"/>
  <c r="A180" i="15"/>
  <c r="F180" i="15"/>
  <c r="G180" i="15"/>
  <c r="E180" i="15"/>
  <c r="B181" i="15"/>
  <c r="D180" i="15"/>
  <c r="C180" i="15"/>
  <c r="A180" i="14"/>
  <c r="E180" i="14"/>
  <c r="D180" i="14"/>
  <c r="C180" i="14"/>
  <c r="B181" i="14"/>
  <c r="G180" i="14"/>
  <c r="F180" i="14"/>
  <c r="B185" i="16" l="1"/>
  <c r="E184" i="16"/>
  <c r="D184" i="16"/>
  <c r="G184" i="16"/>
  <c r="F184" i="16"/>
  <c r="C184" i="16"/>
  <c r="A184" i="16"/>
  <c r="C181" i="15"/>
  <c r="B182" i="15"/>
  <c r="G181" i="15"/>
  <c r="D181" i="15"/>
  <c r="A181" i="15"/>
  <c r="F181" i="15"/>
  <c r="E181" i="15"/>
  <c r="G181" i="14"/>
  <c r="B182" i="14"/>
  <c r="F181" i="14"/>
  <c r="E181" i="14"/>
  <c r="D181" i="14"/>
  <c r="C181" i="14"/>
  <c r="A181" i="14"/>
  <c r="G185" i="16" l="1"/>
  <c r="D185" i="16"/>
  <c r="C185" i="16"/>
  <c r="F185" i="16"/>
  <c r="E185" i="16"/>
  <c r="A185" i="16"/>
  <c r="B186" i="16"/>
  <c r="A182" i="15"/>
  <c r="D182" i="15"/>
  <c r="E182" i="15"/>
  <c r="F182" i="15"/>
  <c r="C182" i="15"/>
  <c r="B183" i="15"/>
  <c r="G182" i="15"/>
  <c r="C182" i="14"/>
  <c r="B183" i="14"/>
  <c r="G182" i="14"/>
  <c r="F182" i="14"/>
  <c r="E182" i="14"/>
  <c r="D182" i="14"/>
  <c r="A182" i="14"/>
  <c r="D186" i="16" l="1"/>
  <c r="C186" i="16"/>
  <c r="B187" i="16"/>
  <c r="G186" i="16"/>
  <c r="F186" i="16"/>
  <c r="E186" i="16"/>
  <c r="A186" i="16"/>
  <c r="G183" i="15"/>
  <c r="D183" i="15"/>
  <c r="F183" i="15"/>
  <c r="C183" i="15"/>
  <c r="B184" i="15"/>
  <c r="A183" i="15"/>
  <c r="E183" i="15"/>
  <c r="B184" i="14"/>
  <c r="A183" i="14"/>
  <c r="G183" i="14"/>
  <c r="F183" i="14"/>
  <c r="E183" i="14"/>
  <c r="D183" i="14"/>
  <c r="C183" i="14"/>
  <c r="G187" i="16" l="1"/>
  <c r="F187" i="16"/>
  <c r="E187" i="16"/>
  <c r="D187" i="16"/>
  <c r="B188" i="16"/>
  <c r="A187" i="16"/>
  <c r="C187" i="16"/>
  <c r="C184" i="15"/>
  <c r="G184" i="15"/>
  <c r="A184" i="15"/>
  <c r="F184" i="15"/>
  <c r="E184" i="15"/>
  <c r="D184" i="15"/>
  <c r="B185" i="15"/>
  <c r="E184" i="14"/>
  <c r="B185" i="14"/>
  <c r="G184" i="14"/>
  <c r="F184" i="14"/>
  <c r="D184" i="14"/>
  <c r="C184" i="14"/>
  <c r="A184" i="14"/>
  <c r="F188" i="16" l="1"/>
  <c r="C188" i="16"/>
  <c r="A188" i="16"/>
  <c r="B189" i="16"/>
  <c r="G188" i="16"/>
  <c r="D188" i="16"/>
  <c r="E188" i="16"/>
  <c r="C185" i="15"/>
  <c r="B186" i="15"/>
  <c r="F185" i="15"/>
  <c r="E185" i="15"/>
  <c r="G185" i="15"/>
  <c r="A185" i="15"/>
  <c r="D185" i="15"/>
  <c r="F185" i="14"/>
  <c r="E185" i="14"/>
  <c r="D185" i="14"/>
  <c r="C185" i="14"/>
  <c r="A185" i="14"/>
  <c r="G185" i="14"/>
  <c r="B186" i="14"/>
  <c r="A189" i="16" l="1"/>
  <c r="E189" i="16"/>
  <c r="F189" i="16"/>
  <c r="D189" i="16"/>
  <c r="C189" i="16"/>
  <c r="B190" i="16"/>
  <c r="G189" i="16"/>
  <c r="E186" i="15"/>
  <c r="D186" i="15"/>
  <c r="B187" i="15"/>
  <c r="A186" i="15"/>
  <c r="F186" i="15"/>
  <c r="C186" i="15"/>
  <c r="G186" i="15"/>
  <c r="G186" i="14"/>
  <c r="D186" i="14"/>
  <c r="B187" i="14"/>
  <c r="F186" i="14"/>
  <c r="E186" i="14"/>
  <c r="C186" i="14"/>
  <c r="A186" i="14"/>
  <c r="F190" i="16" l="1"/>
  <c r="G190" i="16"/>
  <c r="E190" i="16"/>
  <c r="D190" i="16"/>
  <c r="A190" i="16"/>
  <c r="C190" i="16"/>
  <c r="B191" i="16"/>
  <c r="C187" i="15"/>
  <c r="A187" i="15"/>
  <c r="D187" i="15"/>
  <c r="B188" i="15"/>
  <c r="F187" i="15"/>
  <c r="E187" i="15"/>
  <c r="G187" i="15"/>
  <c r="B188" i="14"/>
  <c r="G187" i="14"/>
  <c r="F187" i="14"/>
  <c r="E187" i="14"/>
  <c r="D187" i="14"/>
  <c r="C187" i="14"/>
  <c r="A187" i="14"/>
  <c r="A191" i="16" l="1"/>
  <c r="E191" i="16"/>
  <c r="D191" i="16"/>
  <c r="F191" i="16"/>
  <c r="C191" i="16"/>
  <c r="B192" i="16"/>
  <c r="G191" i="16"/>
  <c r="G188" i="15"/>
  <c r="B189" i="15"/>
  <c r="A188" i="15"/>
  <c r="C188" i="15"/>
  <c r="F188" i="15"/>
  <c r="E188" i="15"/>
  <c r="D188" i="15"/>
  <c r="B189" i="14"/>
  <c r="F188" i="14"/>
  <c r="C188" i="14"/>
  <c r="A188" i="14"/>
  <c r="G188" i="14"/>
  <c r="E188" i="14"/>
  <c r="D188" i="14"/>
  <c r="B193" i="16" l="1"/>
  <c r="G192" i="16"/>
  <c r="C192" i="16"/>
  <c r="F192" i="16"/>
  <c r="E192" i="16"/>
  <c r="D192" i="16"/>
  <c r="A192" i="16"/>
  <c r="F189" i="15"/>
  <c r="A189" i="15"/>
  <c r="B190" i="15"/>
  <c r="D189" i="15"/>
  <c r="C189" i="15"/>
  <c r="G189" i="15"/>
  <c r="E189" i="15"/>
  <c r="B190" i="14"/>
  <c r="G189" i="14"/>
  <c r="F189" i="14"/>
  <c r="E189" i="14"/>
  <c r="D189" i="14"/>
  <c r="C189" i="14"/>
  <c r="A189" i="14"/>
  <c r="C193" i="16" l="1"/>
  <c r="G193" i="16"/>
  <c r="B194" i="16"/>
  <c r="F193" i="16"/>
  <c r="E193" i="16"/>
  <c r="D193" i="16"/>
  <c r="A193" i="16"/>
  <c r="B191" i="15"/>
  <c r="F190" i="15"/>
  <c r="C190" i="15"/>
  <c r="G190" i="15"/>
  <c r="A190" i="15"/>
  <c r="E190" i="15"/>
  <c r="D190" i="15"/>
  <c r="G190" i="14"/>
  <c r="F190" i="14"/>
  <c r="E190" i="14"/>
  <c r="D190" i="14"/>
  <c r="C190" i="14"/>
  <c r="A190" i="14"/>
  <c r="B191" i="14"/>
  <c r="A194" i="16" l="1"/>
  <c r="G194" i="16"/>
  <c r="D194" i="16"/>
  <c r="C194" i="16"/>
  <c r="B195" i="16"/>
  <c r="F194" i="16"/>
  <c r="E194" i="16"/>
  <c r="B192" i="15"/>
  <c r="F191" i="15"/>
  <c r="G191" i="15"/>
  <c r="E191" i="15"/>
  <c r="D191" i="15"/>
  <c r="A191" i="15"/>
  <c r="C191" i="15"/>
  <c r="B192" i="14"/>
  <c r="G191" i="14"/>
  <c r="F191" i="14"/>
  <c r="D191" i="14"/>
  <c r="C191" i="14"/>
  <c r="A191" i="14"/>
  <c r="E191" i="14"/>
  <c r="E195" i="16" l="1"/>
  <c r="F195" i="16"/>
  <c r="A195" i="16"/>
  <c r="D195" i="16"/>
  <c r="C195" i="16"/>
  <c r="B196" i="16"/>
  <c r="G195" i="16"/>
  <c r="G192" i="15"/>
  <c r="C192" i="15"/>
  <c r="F192" i="15"/>
  <c r="A192" i="15"/>
  <c r="E192" i="15"/>
  <c r="D192" i="15"/>
  <c r="B193" i="15"/>
  <c r="A192" i="14"/>
  <c r="B193" i="14"/>
  <c r="G192" i="14"/>
  <c r="C192" i="14"/>
  <c r="F192" i="14"/>
  <c r="E192" i="14"/>
  <c r="D192" i="14"/>
  <c r="D196" i="16" l="1"/>
  <c r="C196" i="16"/>
  <c r="G196" i="16"/>
  <c r="F196" i="16"/>
  <c r="B197" i="16"/>
  <c r="E196" i="16"/>
  <c r="A196" i="16"/>
  <c r="D193" i="15"/>
  <c r="E193" i="15"/>
  <c r="F193" i="15"/>
  <c r="C193" i="15"/>
  <c r="A193" i="15"/>
  <c r="G193" i="15"/>
  <c r="B194" i="15"/>
  <c r="B194" i="14"/>
  <c r="F193" i="14"/>
  <c r="E193" i="14"/>
  <c r="C193" i="14"/>
  <c r="G193" i="14"/>
  <c r="D193" i="14"/>
  <c r="A193" i="14"/>
  <c r="G197" i="16" l="1"/>
  <c r="B198" i="16"/>
  <c r="A197" i="16"/>
  <c r="F197" i="16"/>
  <c r="E197" i="16"/>
  <c r="C197" i="16"/>
  <c r="D197" i="16"/>
  <c r="E194" i="15"/>
  <c r="C194" i="15"/>
  <c r="F194" i="15"/>
  <c r="D194" i="15"/>
  <c r="B195" i="15"/>
  <c r="A194" i="15"/>
  <c r="G194" i="15"/>
  <c r="D194" i="14"/>
  <c r="C194" i="14"/>
  <c r="A194" i="14"/>
  <c r="B195" i="14"/>
  <c r="G194" i="14"/>
  <c r="F194" i="14"/>
  <c r="E194" i="14"/>
  <c r="G198" i="16" l="1"/>
  <c r="F198" i="16"/>
  <c r="E198" i="16"/>
  <c r="D198" i="16"/>
  <c r="C198" i="16"/>
  <c r="A198" i="16"/>
  <c r="B199" i="16"/>
  <c r="F195" i="15"/>
  <c r="G195" i="15"/>
  <c r="A195" i="15"/>
  <c r="D195" i="15"/>
  <c r="C195" i="15"/>
  <c r="B196" i="15"/>
  <c r="E195" i="15"/>
  <c r="B196" i="14"/>
  <c r="G195" i="14"/>
  <c r="E195" i="14"/>
  <c r="A195" i="14"/>
  <c r="F195" i="14"/>
  <c r="D195" i="14"/>
  <c r="C195" i="14"/>
  <c r="B200" i="16" l="1"/>
  <c r="G199" i="16"/>
  <c r="F199" i="16"/>
  <c r="E199" i="16"/>
  <c r="A199" i="16"/>
  <c r="C199" i="16"/>
  <c r="D199" i="16"/>
  <c r="G196" i="15"/>
  <c r="C196" i="15"/>
  <c r="B197" i="15"/>
  <c r="F196" i="15"/>
  <c r="E196" i="15"/>
  <c r="A196" i="15"/>
  <c r="D196" i="15"/>
  <c r="F196" i="14"/>
  <c r="E196" i="14"/>
  <c r="D196" i="14"/>
  <c r="C196" i="14"/>
  <c r="A196" i="14"/>
  <c r="B197" i="14"/>
  <c r="G196" i="14"/>
  <c r="E200" i="16" l="1"/>
  <c r="B201" i="16"/>
  <c r="F200" i="16"/>
  <c r="G200" i="16"/>
  <c r="D200" i="16"/>
  <c r="C200" i="16"/>
  <c r="A200" i="16"/>
  <c r="A197" i="15"/>
  <c r="D197" i="15"/>
  <c r="C197" i="15"/>
  <c r="E197" i="15"/>
  <c r="G197" i="15"/>
  <c r="B198" i="15"/>
  <c r="F197" i="15"/>
  <c r="A197" i="14"/>
  <c r="B198" i="14"/>
  <c r="G197" i="14"/>
  <c r="F197" i="14"/>
  <c r="E197" i="14"/>
  <c r="D197" i="14"/>
  <c r="C197" i="14"/>
  <c r="C201" i="16" l="1"/>
  <c r="B202" i="16"/>
  <c r="D201" i="16"/>
  <c r="G201" i="16"/>
  <c r="E201" i="16"/>
  <c r="A201" i="16"/>
  <c r="F201" i="16"/>
  <c r="A198" i="15"/>
  <c r="E198" i="15"/>
  <c r="B199" i="15"/>
  <c r="F198" i="15"/>
  <c r="D198" i="15"/>
  <c r="C198" i="15"/>
  <c r="G198" i="15"/>
  <c r="B199" i="14"/>
  <c r="G198" i="14"/>
  <c r="F198" i="14"/>
  <c r="E198" i="14"/>
  <c r="D198" i="14"/>
  <c r="C198" i="14"/>
  <c r="A198" i="14"/>
  <c r="D202" i="16" l="1"/>
  <c r="G202" i="16"/>
  <c r="F202" i="16"/>
  <c r="E202" i="16"/>
  <c r="A202" i="16"/>
  <c r="B203" i="16"/>
  <c r="C202" i="16"/>
  <c r="D199" i="15"/>
  <c r="E199" i="15"/>
  <c r="A199" i="15"/>
  <c r="B200" i="15"/>
  <c r="F199" i="15"/>
  <c r="G199" i="15"/>
  <c r="C199" i="15"/>
  <c r="C199" i="14"/>
  <c r="A199" i="14"/>
  <c r="B200" i="14"/>
  <c r="G199" i="14"/>
  <c r="F199" i="14"/>
  <c r="E199" i="14"/>
  <c r="D199" i="14"/>
  <c r="A203" i="16" l="1"/>
  <c r="F203" i="16"/>
  <c r="E203" i="16"/>
  <c r="D203" i="16"/>
  <c r="C203" i="16"/>
  <c r="G203" i="16"/>
  <c r="B204" i="16"/>
  <c r="C200" i="15"/>
  <c r="A200" i="15"/>
  <c r="F200" i="15"/>
  <c r="E200" i="15"/>
  <c r="B201" i="15"/>
  <c r="D200" i="15"/>
  <c r="G200" i="15"/>
  <c r="B201" i="14"/>
  <c r="G200" i="14"/>
  <c r="F200" i="14"/>
  <c r="E200" i="14"/>
  <c r="D200" i="14"/>
  <c r="C200" i="14"/>
  <c r="A200" i="14"/>
  <c r="F204" i="16" l="1"/>
  <c r="C204" i="16"/>
  <c r="E204" i="16"/>
  <c r="D204" i="16"/>
  <c r="A204" i="16"/>
  <c r="B205" i="16"/>
  <c r="G204" i="16"/>
  <c r="G201" i="15"/>
  <c r="B202" i="15"/>
  <c r="F201" i="15"/>
  <c r="A201" i="15"/>
  <c r="D201" i="15"/>
  <c r="C201" i="15"/>
  <c r="E201" i="15"/>
  <c r="E201" i="14"/>
  <c r="D201" i="14"/>
  <c r="C201" i="14"/>
  <c r="A201" i="14"/>
  <c r="B202" i="14"/>
  <c r="G201" i="14"/>
  <c r="F201" i="14"/>
  <c r="D205" i="16" l="1"/>
  <c r="B206" i="16"/>
  <c r="G205" i="16"/>
  <c r="F205" i="16"/>
  <c r="E205" i="16"/>
  <c r="C205" i="16"/>
  <c r="A205" i="16"/>
  <c r="E202" i="15"/>
  <c r="G202" i="15"/>
  <c r="D202" i="15"/>
  <c r="B203" i="15"/>
  <c r="A202" i="15"/>
  <c r="F202" i="15"/>
  <c r="C202" i="15"/>
  <c r="B203" i="14"/>
  <c r="G202" i="14"/>
  <c r="F202" i="14"/>
  <c r="D202" i="14"/>
  <c r="E202" i="14"/>
  <c r="C202" i="14"/>
  <c r="A202" i="14"/>
  <c r="C206" i="16" l="1"/>
  <c r="A206" i="16"/>
  <c r="E206" i="16"/>
  <c r="D206" i="16"/>
  <c r="B207" i="16"/>
  <c r="G206" i="16"/>
  <c r="F206" i="16"/>
  <c r="A203" i="15"/>
  <c r="G203" i="15"/>
  <c r="F203" i="15"/>
  <c r="E203" i="15"/>
  <c r="B204" i="15"/>
  <c r="C203" i="15"/>
  <c r="D203" i="15"/>
  <c r="G203" i="14"/>
  <c r="F203" i="14"/>
  <c r="E203" i="14"/>
  <c r="D203" i="14"/>
  <c r="C203" i="14"/>
  <c r="A203" i="14"/>
  <c r="B204" i="14"/>
  <c r="A207" i="16" l="1"/>
  <c r="G207" i="16"/>
  <c r="F207" i="16"/>
  <c r="C207" i="16"/>
  <c r="E207" i="16"/>
  <c r="D207" i="16"/>
  <c r="B208" i="16"/>
  <c r="G204" i="15"/>
  <c r="C204" i="15"/>
  <c r="F204" i="15"/>
  <c r="E204" i="15"/>
  <c r="B205" i="15"/>
  <c r="A204" i="15"/>
  <c r="D204" i="15"/>
  <c r="B205" i="14"/>
  <c r="F204" i="14"/>
  <c r="G204" i="14"/>
  <c r="E204" i="14"/>
  <c r="D204" i="14"/>
  <c r="C204" i="14"/>
  <c r="A204" i="14"/>
  <c r="F208" i="16" l="1"/>
  <c r="E208" i="16"/>
  <c r="D208" i="16"/>
  <c r="B209" i="16"/>
  <c r="A208" i="16"/>
  <c r="G208" i="16"/>
  <c r="C208" i="16"/>
  <c r="F205" i="15"/>
  <c r="E205" i="15"/>
  <c r="A205" i="15"/>
  <c r="D205" i="15"/>
  <c r="B206" i="15"/>
  <c r="C205" i="15"/>
  <c r="G205" i="15"/>
  <c r="B206" i="14"/>
  <c r="G205" i="14"/>
  <c r="F205" i="14"/>
  <c r="E205" i="14"/>
  <c r="D205" i="14"/>
  <c r="C205" i="14"/>
  <c r="A205" i="14"/>
  <c r="C209" i="16" l="1"/>
  <c r="D209" i="16"/>
  <c r="A209" i="16"/>
  <c r="B210" i="16"/>
  <c r="F209" i="16"/>
  <c r="E209" i="16"/>
  <c r="G209" i="16"/>
  <c r="B207" i="15"/>
  <c r="F206" i="15"/>
  <c r="C206" i="15"/>
  <c r="E206" i="15"/>
  <c r="D206" i="15"/>
  <c r="G206" i="15"/>
  <c r="A206" i="15"/>
  <c r="A206" i="14"/>
  <c r="F206" i="14"/>
  <c r="E206" i="14"/>
  <c r="D206" i="14"/>
  <c r="C206" i="14"/>
  <c r="G206" i="14"/>
  <c r="B207" i="14"/>
  <c r="C210" i="16" l="1"/>
  <c r="B211" i="16"/>
  <c r="G210" i="16"/>
  <c r="A210" i="16"/>
  <c r="F210" i="16"/>
  <c r="D210" i="16"/>
  <c r="E210" i="16"/>
  <c r="D207" i="15"/>
  <c r="E207" i="15"/>
  <c r="C207" i="15"/>
  <c r="A207" i="15"/>
  <c r="G207" i="15"/>
  <c r="F207" i="15"/>
  <c r="B208" i="15"/>
  <c r="B208" i="14"/>
  <c r="G207" i="14"/>
  <c r="F207" i="14"/>
  <c r="E207" i="14"/>
  <c r="D207" i="14"/>
  <c r="C207" i="14"/>
  <c r="A207" i="14"/>
  <c r="E211" i="16" l="1"/>
  <c r="A211" i="16"/>
  <c r="B212" i="16"/>
  <c r="F211" i="16"/>
  <c r="G211" i="16"/>
  <c r="D211" i="16"/>
  <c r="C211" i="16"/>
  <c r="B209" i="15"/>
  <c r="D208" i="15"/>
  <c r="C208" i="15"/>
  <c r="F208" i="15"/>
  <c r="G208" i="15"/>
  <c r="E208" i="15"/>
  <c r="A208" i="15"/>
  <c r="D208" i="14"/>
  <c r="C208" i="14"/>
  <c r="A208" i="14"/>
  <c r="B209" i="14"/>
  <c r="F208" i="14"/>
  <c r="E208" i="14"/>
  <c r="G208" i="14"/>
  <c r="F212" i="16" l="1"/>
  <c r="D212" i="16"/>
  <c r="C212" i="16"/>
  <c r="A212" i="16"/>
  <c r="G212" i="16"/>
  <c r="E212" i="16"/>
  <c r="B213" i="16"/>
  <c r="D209" i="15"/>
  <c r="A209" i="15"/>
  <c r="E209" i="15"/>
  <c r="B210" i="15"/>
  <c r="C209" i="15"/>
  <c r="G209" i="15"/>
  <c r="F209" i="15"/>
  <c r="B210" i="14"/>
  <c r="G209" i="14"/>
  <c r="F209" i="14"/>
  <c r="E209" i="14"/>
  <c r="C209" i="14"/>
  <c r="D209" i="14"/>
  <c r="A209" i="14"/>
  <c r="G213" i="16" l="1"/>
  <c r="E213" i="16"/>
  <c r="D213" i="16"/>
  <c r="C213" i="16"/>
  <c r="B214" i="16"/>
  <c r="A213" i="16"/>
  <c r="F213" i="16"/>
  <c r="A210" i="15"/>
  <c r="C210" i="15"/>
  <c r="B211" i="15"/>
  <c r="F210" i="15"/>
  <c r="E210" i="15"/>
  <c r="D210" i="15"/>
  <c r="G210" i="15"/>
  <c r="F210" i="14"/>
  <c r="E210" i="14"/>
  <c r="D210" i="14"/>
  <c r="C210" i="14"/>
  <c r="A210" i="14"/>
  <c r="B211" i="14"/>
  <c r="G210" i="14"/>
  <c r="B215" i="16" l="1"/>
  <c r="C214" i="16"/>
  <c r="G214" i="16"/>
  <c r="D214" i="16"/>
  <c r="F214" i="16"/>
  <c r="E214" i="16"/>
  <c r="A214" i="16"/>
  <c r="F211" i="15"/>
  <c r="E211" i="15"/>
  <c r="A211" i="15"/>
  <c r="B212" i="15"/>
  <c r="C211" i="15"/>
  <c r="G211" i="15"/>
  <c r="D211" i="15"/>
  <c r="B212" i="14"/>
  <c r="G211" i="14"/>
  <c r="E211" i="14"/>
  <c r="F211" i="14"/>
  <c r="D211" i="14"/>
  <c r="C211" i="14"/>
  <c r="A211" i="14"/>
  <c r="B216" i="16" l="1"/>
  <c r="G215" i="16"/>
  <c r="F215" i="16"/>
  <c r="E215" i="16"/>
  <c r="D215" i="16"/>
  <c r="C215" i="16"/>
  <c r="A215" i="16"/>
  <c r="G212" i="15"/>
  <c r="E212" i="15"/>
  <c r="B213" i="15"/>
  <c r="A212" i="15"/>
  <c r="F212" i="15"/>
  <c r="C212" i="15"/>
  <c r="D212" i="15"/>
  <c r="G212" i="14"/>
  <c r="F212" i="14"/>
  <c r="E212" i="14"/>
  <c r="D212" i="14"/>
  <c r="C212" i="14"/>
  <c r="A212" i="14"/>
  <c r="B213" i="14"/>
  <c r="A216" i="16" l="1"/>
  <c r="E216" i="16"/>
  <c r="C216" i="16"/>
  <c r="G216" i="16"/>
  <c r="B217" i="16"/>
  <c r="F216" i="16"/>
  <c r="D216" i="16"/>
  <c r="B214" i="15"/>
  <c r="G213" i="15"/>
  <c r="C213" i="15"/>
  <c r="A213" i="15"/>
  <c r="E213" i="15"/>
  <c r="F213" i="15"/>
  <c r="D213" i="15"/>
  <c r="A213" i="14"/>
  <c r="B214" i="14"/>
  <c r="G213" i="14"/>
  <c r="C213" i="14"/>
  <c r="F213" i="14"/>
  <c r="E213" i="14"/>
  <c r="D213" i="14"/>
  <c r="E217" i="16" l="1"/>
  <c r="B218" i="16"/>
  <c r="G217" i="16"/>
  <c r="F217" i="16"/>
  <c r="D217" i="16"/>
  <c r="A217" i="16"/>
  <c r="C217" i="16"/>
  <c r="A214" i="15"/>
  <c r="C214" i="15"/>
  <c r="E214" i="15"/>
  <c r="D214" i="15"/>
  <c r="B215" i="15"/>
  <c r="F214" i="15"/>
  <c r="G214" i="15"/>
  <c r="B215" i="14"/>
  <c r="G214" i="14"/>
  <c r="F214" i="14"/>
  <c r="E214" i="14"/>
  <c r="D214" i="14"/>
  <c r="C214" i="14"/>
  <c r="A214" i="14"/>
  <c r="D218" i="16" l="1"/>
  <c r="E218" i="16"/>
  <c r="C218" i="16"/>
  <c r="B219" i="16"/>
  <c r="G218" i="16"/>
  <c r="A218" i="16"/>
  <c r="F218" i="16"/>
  <c r="C215" i="15"/>
  <c r="D215" i="15"/>
  <c r="F215" i="15"/>
  <c r="A215" i="15"/>
  <c r="E215" i="15"/>
  <c r="B216" i="15"/>
  <c r="G215" i="15"/>
  <c r="C215" i="14"/>
  <c r="A215" i="14"/>
  <c r="B216" i="14"/>
  <c r="G215" i="14"/>
  <c r="F215" i="14"/>
  <c r="E215" i="14"/>
  <c r="D215" i="14"/>
  <c r="A219" i="16" l="1"/>
  <c r="B220" i="16"/>
  <c r="G219" i="16"/>
  <c r="F219" i="16"/>
  <c r="E219" i="16"/>
  <c r="D219" i="16"/>
  <c r="C219" i="16"/>
  <c r="C216" i="15"/>
  <c r="E216" i="15"/>
  <c r="A216" i="15"/>
  <c r="B217" i="15"/>
  <c r="D216" i="15"/>
  <c r="F216" i="15"/>
  <c r="G216" i="15"/>
  <c r="B217" i="14"/>
  <c r="G216" i="14"/>
  <c r="F216" i="14"/>
  <c r="E216" i="14"/>
  <c r="D216" i="14"/>
  <c r="C216" i="14"/>
  <c r="A216" i="14"/>
  <c r="F220" i="16" l="1"/>
  <c r="A220" i="16"/>
  <c r="G220" i="16"/>
  <c r="E220" i="16"/>
  <c r="D220" i="16"/>
  <c r="B221" i="16"/>
  <c r="C220" i="16"/>
  <c r="F217" i="15"/>
  <c r="B218" i="15"/>
  <c r="A217" i="15"/>
  <c r="G217" i="15"/>
  <c r="E217" i="15"/>
  <c r="D217" i="15"/>
  <c r="C217" i="15"/>
  <c r="E217" i="14"/>
  <c r="D217" i="14"/>
  <c r="C217" i="14"/>
  <c r="A217" i="14"/>
  <c r="B218" i="14"/>
  <c r="G217" i="14"/>
  <c r="F217" i="14"/>
  <c r="A221" i="16" l="1"/>
  <c r="B222" i="16"/>
  <c r="G221" i="16"/>
  <c r="F221" i="16"/>
  <c r="E221" i="16"/>
  <c r="D221" i="16"/>
  <c r="C221" i="16"/>
  <c r="E218" i="15"/>
  <c r="B219" i="15"/>
  <c r="A218" i="15"/>
  <c r="D218" i="15"/>
  <c r="G218" i="15"/>
  <c r="F218" i="15"/>
  <c r="C218" i="15"/>
  <c r="B219" i="14"/>
  <c r="G218" i="14"/>
  <c r="F218" i="14"/>
  <c r="D218" i="14"/>
  <c r="E218" i="14"/>
  <c r="C218" i="14"/>
  <c r="A218" i="14"/>
  <c r="D222" i="16" l="1"/>
  <c r="B223" i="16"/>
  <c r="A222" i="16"/>
  <c r="C222" i="16"/>
  <c r="G222" i="16"/>
  <c r="F222" i="16"/>
  <c r="E222" i="16"/>
  <c r="A219" i="15"/>
  <c r="B220" i="15"/>
  <c r="G219" i="15"/>
  <c r="D219" i="15"/>
  <c r="E219" i="15"/>
  <c r="F219" i="15"/>
  <c r="C219" i="15"/>
  <c r="G219" i="14"/>
  <c r="F219" i="14"/>
  <c r="E219" i="14"/>
  <c r="D219" i="14"/>
  <c r="C219" i="14"/>
  <c r="A219" i="14"/>
  <c r="B220" i="14"/>
  <c r="A223" i="16" l="1"/>
  <c r="D223" i="16"/>
  <c r="C223" i="16"/>
  <c r="B224" i="16"/>
  <c r="G223" i="16"/>
  <c r="F223" i="16"/>
  <c r="E223" i="16"/>
  <c r="G220" i="15"/>
  <c r="A220" i="15"/>
  <c r="F220" i="15"/>
  <c r="D220" i="15"/>
  <c r="B221" i="15"/>
  <c r="E220" i="15"/>
  <c r="C220" i="15"/>
  <c r="B221" i="14"/>
  <c r="F220" i="14"/>
  <c r="G220" i="14"/>
  <c r="E220" i="14"/>
  <c r="D220" i="14"/>
  <c r="C220" i="14"/>
  <c r="A220" i="14"/>
  <c r="G224" i="16" l="1"/>
  <c r="B225" i="16"/>
  <c r="E224" i="16"/>
  <c r="D224" i="16"/>
  <c r="C224" i="16"/>
  <c r="A224" i="16"/>
  <c r="F224" i="16"/>
  <c r="D221" i="15"/>
  <c r="A221" i="15"/>
  <c r="B222" i="15"/>
  <c r="F221" i="15"/>
  <c r="E221" i="15"/>
  <c r="G221" i="15"/>
  <c r="C221" i="15"/>
  <c r="B222" i="14"/>
  <c r="G221" i="14"/>
  <c r="F221" i="14"/>
  <c r="E221" i="14"/>
  <c r="D221" i="14"/>
  <c r="C221" i="14"/>
  <c r="A221" i="14"/>
  <c r="C225" i="16" l="1"/>
  <c r="G225" i="16"/>
  <c r="F225" i="16"/>
  <c r="E225" i="16"/>
  <c r="D225" i="16"/>
  <c r="A225" i="16"/>
  <c r="B226" i="16"/>
  <c r="B223" i="15"/>
  <c r="E222" i="15"/>
  <c r="A222" i="15"/>
  <c r="D222" i="15"/>
  <c r="C222" i="15"/>
  <c r="G222" i="15"/>
  <c r="F222" i="15"/>
  <c r="A222" i="14"/>
  <c r="B223" i="14"/>
  <c r="G222" i="14"/>
  <c r="F222" i="14"/>
  <c r="E222" i="14"/>
  <c r="D222" i="14"/>
  <c r="C222" i="14"/>
  <c r="D226" i="16" l="1"/>
  <c r="C226" i="16"/>
  <c r="A226" i="16"/>
  <c r="G226" i="16"/>
  <c r="B227" i="16"/>
  <c r="F226" i="16"/>
  <c r="E226" i="16"/>
  <c r="G223" i="15"/>
  <c r="F223" i="15"/>
  <c r="C223" i="15"/>
  <c r="A223" i="15"/>
  <c r="D223" i="15"/>
  <c r="E223" i="15"/>
  <c r="B224" i="15"/>
  <c r="B224" i="14"/>
  <c r="G223" i="14"/>
  <c r="F223" i="14"/>
  <c r="E223" i="14"/>
  <c r="D223" i="14"/>
  <c r="C223" i="14"/>
  <c r="A223" i="14"/>
  <c r="E227" i="16" l="1"/>
  <c r="C227" i="16"/>
  <c r="B228" i="16"/>
  <c r="G227" i="16"/>
  <c r="D227" i="16"/>
  <c r="A227" i="16"/>
  <c r="F227" i="16"/>
  <c r="F224" i="15"/>
  <c r="C224" i="15"/>
  <c r="B225" i="15"/>
  <c r="D224" i="15"/>
  <c r="A224" i="15"/>
  <c r="G224" i="15"/>
  <c r="E224" i="15"/>
  <c r="D224" i="14"/>
  <c r="C224" i="14"/>
  <c r="A224" i="14"/>
  <c r="G224" i="14"/>
  <c r="F224" i="14"/>
  <c r="E224" i="14"/>
  <c r="B225" i="14"/>
  <c r="C228" i="16" l="1"/>
  <c r="A228" i="16"/>
  <c r="G228" i="16"/>
  <c r="F228" i="16"/>
  <c r="E228" i="16"/>
  <c r="D228" i="16"/>
  <c r="B229" i="16"/>
  <c r="D225" i="15"/>
  <c r="A225" i="15"/>
  <c r="C225" i="15"/>
  <c r="B226" i="15"/>
  <c r="F225" i="15"/>
  <c r="E225" i="15"/>
  <c r="G225" i="15"/>
  <c r="B226" i="14"/>
  <c r="G225" i="14"/>
  <c r="F225" i="14"/>
  <c r="E225" i="14"/>
  <c r="C225" i="14"/>
  <c r="A225" i="14"/>
  <c r="D225" i="14"/>
  <c r="G229" i="16" l="1"/>
  <c r="F229" i="16"/>
  <c r="B230" i="16"/>
  <c r="A229" i="16"/>
  <c r="D229" i="16"/>
  <c r="E229" i="16"/>
  <c r="C229" i="16"/>
  <c r="C226" i="15"/>
  <c r="E226" i="15"/>
  <c r="D226" i="15"/>
  <c r="B227" i="15"/>
  <c r="F226" i="15"/>
  <c r="A226" i="15"/>
  <c r="G226" i="15"/>
  <c r="F226" i="14"/>
  <c r="E226" i="14"/>
  <c r="D226" i="14"/>
  <c r="C226" i="14"/>
  <c r="A226" i="14"/>
  <c r="G226" i="14"/>
  <c r="B227" i="14"/>
  <c r="F230" i="16" l="1"/>
  <c r="E230" i="16"/>
  <c r="D230" i="16"/>
  <c r="A230" i="16"/>
  <c r="G230" i="16"/>
  <c r="B231" i="16"/>
  <c r="C230" i="16"/>
  <c r="F227" i="15"/>
  <c r="D227" i="15"/>
  <c r="E227" i="15"/>
  <c r="C227" i="15"/>
  <c r="A227" i="15"/>
  <c r="G227" i="15"/>
  <c r="B228" i="15"/>
  <c r="B228" i="14"/>
  <c r="G227" i="14"/>
  <c r="E227" i="14"/>
  <c r="F227" i="14"/>
  <c r="D227" i="14"/>
  <c r="C227" i="14"/>
  <c r="A227" i="14"/>
  <c r="B232" i="16" l="1"/>
  <c r="G231" i="16"/>
  <c r="F231" i="16"/>
  <c r="E231" i="16"/>
  <c r="C231" i="16"/>
  <c r="D231" i="16"/>
  <c r="A231" i="16"/>
  <c r="F228" i="15"/>
  <c r="D228" i="15"/>
  <c r="B229" i="15"/>
  <c r="G228" i="15"/>
  <c r="A228" i="15"/>
  <c r="E228" i="15"/>
  <c r="C228" i="15"/>
  <c r="G228" i="14"/>
  <c r="F228" i="14"/>
  <c r="E228" i="14"/>
  <c r="D228" i="14"/>
  <c r="C228" i="14"/>
  <c r="A228" i="14"/>
  <c r="B229" i="14"/>
  <c r="C232" i="16" l="1"/>
  <c r="B233" i="16"/>
  <c r="G232" i="16"/>
  <c r="D232" i="16"/>
  <c r="F232" i="16"/>
  <c r="E232" i="16"/>
  <c r="A232" i="16"/>
  <c r="G229" i="15"/>
  <c r="C229" i="15"/>
  <c r="E229" i="15"/>
  <c r="D229" i="15"/>
  <c r="F229" i="15"/>
  <c r="A229" i="15"/>
  <c r="B230" i="15"/>
  <c r="A229" i="14"/>
  <c r="B230" i="14"/>
  <c r="G229" i="14"/>
  <c r="F229" i="14"/>
  <c r="E229" i="14"/>
  <c r="D229" i="14"/>
  <c r="C229" i="14"/>
  <c r="A233" i="16" l="1"/>
  <c r="G233" i="16"/>
  <c r="E233" i="16"/>
  <c r="D233" i="16"/>
  <c r="C233" i="16"/>
  <c r="F233" i="16"/>
  <c r="B234" i="16"/>
  <c r="A230" i="15"/>
  <c r="B231" i="15"/>
  <c r="D230" i="15"/>
  <c r="F230" i="15"/>
  <c r="E230" i="15"/>
  <c r="C230" i="15"/>
  <c r="G230" i="15"/>
  <c r="B231" i="14"/>
  <c r="G230" i="14"/>
  <c r="F230" i="14"/>
  <c r="E230" i="14"/>
  <c r="D230" i="14"/>
  <c r="C230" i="14"/>
  <c r="A230" i="14"/>
  <c r="D234" i="16" l="1"/>
  <c r="F234" i="16"/>
  <c r="B235" i="16"/>
  <c r="G234" i="16"/>
  <c r="A234" i="16"/>
  <c r="E234" i="16"/>
  <c r="C234" i="16"/>
  <c r="E231" i="15"/>
  <c r="A231" i="15"/>
  <c r="G231" i="15"/>
  <c r="F231" i="15"/>
  <c r="C231" i="15"/>
  <c r="D231" i="15"/>
  <c r="B232" i="15"/>
  <c r="C231" i="14"/>
  <c r="A231" i="14"/>
  <c r="B232" i="14"/>
  <c r="E231" i="14"/>
  <c r="D231" i="14"/>
  <c r="G231" i="14"/>
  <c r="F231" i="14"/>
  <c r="E235" i="16" l="1"/>
  <c r="D235" i="16"/>
  <c r="C235" i="16"/>
  <c r="A235" i="16"/>
  <c r="G235" i="16"/>
  <c r="F235" i="16"/>
  <c r="B236" i="16"/>
  <c r="C232" i="15"/>
  <c r="D232" i="15"/>
  <c r="A232" i="15"/>
  <c r="B233" i="15"/>
  <c r="G232" i="15"/>
  <c r="F232" i="15"/>
  <c r="E232" i="15"/>
  <c r="B233" i="14"/>
  <c r="G232" i="14"/>
  <c r="F232" i="14"/>
  <c r="E232" i="14"/>
  <c r="D232" i="14"/>
  <c r="C232" i="14"/>
  <c r="A232" i="14"/>
  <c r="F236" i="16" l="1"/>
  <c r="B237" i="16"/>
  <c r="C236" i="16"/>
  <c r="E236" i="16"/>
  <c r="D236" i="16"/>
  <c r="G236" i="16"/>
  <c r="A236" i="16"/>
  <c r="E233" i="15"/>
  <c r="F233" i="15"/>
  <c r="D233" i="15"/>
  <c r="G233" i="15"/>
  <c r="C233" i="15"/>
  <c r="A233" i="15"/>
  <c r="B234" i="15"/>
  <c r="E233" i="14"/>
  <c r="D233" i="14"/>
  <c r="C233" i="14"/>
  <c r="A233" i="14"/>
  <c r="B234" i="14"/>
  <c r="G233" i="14"/>
  <c r="F233" i="14"/>
  <c r="G237" i="16" l="1"/>
  <c r="F237" i="16"/>
  <c r="B238" i="16"/>
  <c r="E237" i="16"/>
  <c r="C237" i="16"/>
  <c r="A237" i="16"/>
  <c r="D237" i="16"/>
  <c r="E234" i="15"/>
  <c r="G234" i="15"/>
  <c r="F234" i="15"/>
  <c r="B235" i="15"/>
  <c r="A234" i="15"/>
  <c r="C234" i="15"/>
  <c r="D234" i="15"/>
  <c r="B235" i="14"/>
  <c r="G234" i="14"/>
  <c r="F234" i="14"/>
  <c r="D234" i="14"/>
  <c r="E234" i="14"/>
  <c r="C234" i="14"/>
  <c r="A234" i="14"/>
  <c r="A238" i="16" l="1"/>
  <c r="E238" i="16"/>
  <c r="D238" i="16"/>
  <c r="C238" i="16"/>
  <c r="B239" i="16"/>
  <c r="G238" i="16"/>
  <c r="F238" i="16"/>
  <c r="A235" i="15"/>
  <c r="G235" i="15"/>
  <c r="B236" i="15"/>
  <c r="F235" i="15"/>
  <c r="D235" i="15"/>
  <c r="E235" i="15"/>
  <c r="C235" i="15"/>
  <c r="G235" i="14"/>
  <c r="F235" i="14"/>
  <c r="E235" i="14"/>
  <c r="D235" i="14"/>
  <c r="C235" i="14"/>
  <c r="A235" i="14"/>
  <c r="B236" i="14"/>
  <c r="A239" i="16" l="1"/>
  <c r="E239" i="16"/>
  <c r="B240" i="16"/>
  <c r="G239" i="16"/>
  <c r="F239" i="16"/>
  <c r="D239" i="16"/>
  <c r="C239" i="16"/>
  <c r="G236" i="15"/>
  <c r="A236" i="15"/>
  <c r="B237" i="15"/>
  <c r="F236" i="15"/>
  <c r="E236" i="15"/>
  <c r="C236" i="15"/>
  <c r="D236" i="15"/>
  <c r="B237" i="14"/>
  <c r="F236" i="14"/>
  <c r="G236" i="14"/>
  <c r="E236" i="14"/>
  <c r="D236" i="14"/>
  <c r="C236" i="14"/>
  <c r="A236" i="14"/>
  <c r="D240" i="16" l="1"/>
  <c r="C240" i="16"/>
  <c r="A240" i="16"/>
  <c r="E240" i="16"/>
  <c r="B241" i="16"/>
  <c r="F240" i="16"/>
  <c r="G240" i="16"/>
  <c r="C237" i="15"/>
  <c r="F237" i="15"/>
  <c r="D237" i="15"/>
  <c r="E237" i="15"/>
  <c r="G237" i="15"/>
  <c r="A237" i="15"/>
  <c r="B238" i="15"/>
  <c r="B238" i="14"/>
  <c r="G237" i="14"/>
  <c r="F237" i="14"/>
  <c r="E237" i="14"/>
  <c r="D237" i="14"/>
  <c r="C237" i="14"/>
  <c r="A237" i="14"/>
  <c r="C241" i="16" l="1"/>
  <c r="F241" i="16"/>
  <c r="E241" i="16"/>
  <c r="D241" i="16"/>
  <c r="B242" i="16"/>
  <c r="A241" i="16"/>
  <c r="G241" i="16"/>
  <c r="B239" i="15"/>
  <c r="D238" i="15"/>
  <c r="F238" i="15"/>
  <c r="A238" i="15"/>
  <c r="G238" i="15"/>
  <c r="E238" i="15"/>
  <c r="C238" i="15"/>
  <c r="A238" i="14"/>
  <c r="B239" i="14"/>
  <c r="G238" i="14"/>
  <c r="F238" i="14"/>
  <c r="E238" i="14"/>
  <c r="D238" i="14"/>
  <c r="C238" i="14"/>
  <c r="A242" i="16" l="1"/>
  <c r="G242" i="16"/>
  <c r="F242" i="16"/>
  <c r="E242" i="16"/>
  <c r="C242" i="16"/>
  <c r="D242" i="16"/>
  <c r="B243" i="16"/>
  <c r="F239" i="15"/>
  <c r="C239" i="15"/>
  <c r="A239" i="15"/>
  <c r="B240" i="15"/>
  <c r="G239" i="15"/>
  <c r="E239" i="15"/>
  <c r="D239" i="15"/>
  <c r="B240" i="14"/>
  <c r="G239" i="14"/>
  <c r="F239" i="14"/>
  <c r="E239" i="14"/>
  <c r="D239" i="14"/>
  <c r="C239" i="14"/>
  <c r="A239" i="14"/>
  <c r="E243" i="16" l="1"/>
  <c r="A243" i="16"/>
  <c r="G243" i="16"/>
  <c r="F243" i="16"/>
  <c r="C243" i="16"/>
  <c r="D243" i="16"/>
  <c r="B244" i="16"/>
  <c r="G240" i="15"/>
  <c r="D240" i="15"/>
  <c r="B241" i="15"/>
  <c r="C240" i="15"/>
  <c r="A240" i="15"/>
  <c r="F240" i="15"/>
  <c r="E240" i="15"/>
  <c r="D240" i="14"/>
  <c r="C240" i="14"/>
  <c r="A240" i="14"/>
  <c r="B241" i="14"/>
  <c r="G240" i="14"/>
  <c r="F240" i="14"/>
  <c r="E240" i="14"/>
  <c r="D244" i="16" l="1"/>
  <c r="B245" i="16"/>
  <c r="G244" i="16"/>
  <c r="F244" i="16"/>
  <c r="E244" i="16"/>
  <c r="A244" i="16"/>
  <c r="C244" i="16"/>
  <c r="D241" i="15"/>
  <c r="B242" i="15"/>
  <c r="E241" i="15"/>
  <c r="C241" i="15"/>
  <c r="A241" i="15"/>
  <c r="G241" i="15"/>
  <c r="F241" i="15"/>
  <c r="B242" i="14"/>
  <c r="G241" i="14"/>
  <c r="F241" i="14"/>
  <c r="E241" i="14"/>
  <c r="C241" i="14"/>
  <c r="D241" i="14"/>
  <c r="A241" i="14"/>
  <c r="G245" i="16" l="1"/>
  <c r="C245" i="16"/>
  <c r="A245" i="16"/>
  <c r="B246" i="16"/>
  <c r="E245" i="16"/>
  <c r="D245" i="16"/>
  <c r="F245" i="16"/>
  <c r="B243" i="15"/>
  <c r="D242" i="15"/>
  <c r="C242" i="15"/>
  <c r="G242" i="15"/>
  <c r="E242" i="15"/>
  <c r="A242" i="15"/>
  <c r="F242" i="15"/>
  <c r="F242" i="14"/>
  <c r="E242" i="14"/>
  <c r="D242" i="14"/>
  <c r="C242" i="14"/>
  <c r="A242" i="14"/>
  <c r="B243" i="14"/>
  <c r="G242" i="14"/>
  <c r="G246" i="16" l="1"/>
  <c r="C246" i="16"/>
  <c r="B247" i="16"/>
  <c r="E246" i="16"/>
  <c r="D246" i="16"/>
  <c r="F246" i="16"/>
  <c r="A246" i="16"/>
  <c r="F243" i="15"/>
  <c r="C243" i="15"/>
  <c r="E243" i="15"/>
  <c r="B244" i="15"/>
  <c r="D243" i="15"/>
  <c r="A243" i="15"/>
  <c r="G243" i="15"/>
  <c r="B244" i="14"/>
  <c r="G243" i="14"/>
  <c r="E243" i="14"/>
  <c r="C243" i="14"/>
  <c r="A243" i="14"/>
  <c r="F243" i="14"/>
  <c r="D243" i="14"/>
  <c r="B248" i="16" l="1"/>
  <c r="F247" i="16"/>
  <c r="E247" i="16"/>
  <c r="D247" i="16"/>
  <c r="A247" i="16"/>
  <c r="G247" i="16"/>
  <c r="C247" i="16"/>
  <c r="E244" i="15"/>
  <c r="C244" i="15"/>
  <c r="D244" i="15"/>
  <c r="B245" i="15"/>
  <c r="G244" i="15"/>
  <c r="A244" i="15"/>
  <c r="F244" i="15"/>
  <c r="G244" i="14"/>
  <c r="F244" i="14"/>
  <c r="E244" i="14"/>
  <c r="D244" i="14"/>
  <c r="C244" i="14"/>
  <c r="A244" i="14"/>
  <c r="B245" i="14"/>
  <c r="D248" i="16" l="1"/>
  <c r="C248" i="16"/>
  <c r="A248" i="16"/>
  <c r="E248" i="16"/>
  <c r="G248" i="16"/>
  <c r="F248" i="16"/>
  <c r="B249" i="16"/>
  <c r="F245" i="15"/>
  <c r="B246" i="15"/>
  <c r="D245" i="15"/>
  <c r="C245" i="15"/>
  <c r="A245" i="15"/>
  <c r="E245" i="15"/>
  <c r="G245" i="15"/>
  <c r="A245" i="14"/>
  <c r="B246" i="14"/>
  <c r="G245" i="14"/>
  <c r="F245" i="14"/>
  <c r="E245" i="14"/>
  <c r="D245" i="14"/>
  <c r="C245" i="14"/>
  <c r="C249" i="16" l="1"/>
  <c r="B250" i="16"/>
  <c r="G249" i="16"/>
  <c r="F249" i="16"/>
  <c r="A249" i="16"/>
  <c r="D249" i="16"/>
  <c r="E249" i="16"/>
  <c r="A246" i="15"/>
  <c r="B247" i="15"/>
  <c r="F246" i="15"/>
  <c r="E246" i="15"/>
  <c r="D246" i="15"/>
  <c r="G246" i="15"/>
  <c r="C246" i="15"/>
  <c r="B247" i="14"/>
  <c r="G246" i="14"/>
  <c r="F246" i="14"/>
  <c r="E246" i="14"/>
  <c r="D246" i="14"/>
  <c r="C246" i="14"/>
  <c r="A246" i="14"/>
  <c r="D250" i="16" l="1"/>
  <c r="A250" i="16"/>
  <c r="B251" i="16"/>
  <c r="C250" i="16"/>
  <c r="E250" i="16"/>
  <c r="G250" i="16"/>
  <c r="F250" i="16"/>
  <c r="B248" i="15"/>
  <c r="A247" i="15"/>
  <c r="E247" i="15"/>
  <c r="C247" i="15"/>
  <c r="F247" i="15"/>
  <c r="D247" i="15"/>
  <c r="G247" i="15"/>
  <c r="C247" i="14"/>
  <c r="A247" i="14"/>
  <c r="B248" i="14"/>
  <c r="G247" i="14"/>
  <c r="F247" i="14"/>
  <c r="E247" i="14"/>
  <c r="D247" i="14"/>
  <c r="F251" i="16" l="1"/>
  <c r="D251" i="16"/>
  <c r="C251" i="16"/>
  <c r="B252" i="16"/>
  <c r="A251" i="16"/>
  <c r="G251" i="16"/>
  <c r="E251" i="16"/>
  <c r="C248" i="15"/>
  <c r="G248" i="15"/>
  <c r="F248" i="15"/>
  <c r="E248" i="15"/>
  <c r="B249" i="15"/>
  <c r="A248" i="15"/>
  <c r="D248" i="15"/>
  <c r="B249" i="14"/>
  <c r="G248" i="14"/>
  <c r="F248" i="14"/>
  <c r="E248" i="14"/>
  <c r="D248" i="14"/>
  <c r="C248" i="14"/>
  <c r="A248" i="14"/>
  <c r="F252" i="16" l="1"/>
  <c r="E252" i="16"/>
  <c r="D252" i="16"/>
  <c r="C252" i="16"/>
  <c r="G252" i="16"/>
  <c r="A252" i="16"/>
  <c r="B253" i="16"/>
  <c r="D249" i="15"/>
  <c r="G249" i="15"/>
  <c r="C249" i="15"/>
  <c r="B250" i="15"/>
  <c r="F249" i="15"/>
  <c r="E249" i="15"/>
  <c r="A249" i="15"/>
  <c r="E249" i="14"/>
  <c r="D249" i="14"/>
  <c r="C249" i="14"/>
  <c r="A249" i="14"/>
  <c r="G249" i="14"/>
  <c r="F249" i="14"/>
  <c r="B250" i="14"/>
  <c r="B254" i="16" l="1"/>
  <c r="C253" i="16"/>
  <c r="G253" i="16"/>
  <c r="E253" i="16"/>
  <c r="A253" i="16"/>
  <c r="F253" i="16"/>
  <c r="D253" i="16"/>
  <c r="E250" i="15"/>
  <c r="F250" i="15"/>
  <c r="G250" i="15"/>
  <c r="D250" i="15"/>
  <c r="B251" i="15"/>
  <c r="A250" i="15"/>
  <c r="C250" i="15"/>
  <c r="A250" i="14"/>
  <c r="B251" i="14"/>
  <c r="G250" i="14"/>
  <c r="E250" i="14"/>
  <c r="F250" i="14"/>
  <c r="D250" i="14"/>
  <c r="C250" i="14"/>
  <c r="B255" i="16" l="1"/>
  <c r="G254" i="16"/>
  <c r="F254" i="16"/>
  <c r="E254" i="16"/>
  <c r="D254" i="16"/>
  <c r="C254" i="16"/>
  <c r="A254" i="16"/>
  <c r="G251" i="15"/>
  <c r="E251" i="15"/>
  <c r="F251" i="15"/>
  <c r="C251" i="15"/>
  <c r="B252" i="15"/>
  <c r="D251" i="15"/>
  <c r="A251" i="15"/>
  <c r="G251" i="14"/>
  <c r="F251" i="14"/>
  <c r="E251" i="14"/>
  <c r="D251" i="14"/>
  <c r="C251" i="14"/>
  <c r="A251" i="14"/>
  <c r="B252" i="14"/>
  <c r="A255" i="16" l="1"/>
  <c r="F255" i="16"/>
  <c r="B256" i="16"/>
  <c r="G255" i="16"/>
  <c r="E255" i="16"/>
  <c r="D255" i="16"/>
  <c r="C255" i="16"/>
  <c r="G252" i="15"/>
  <c r="B253" i="15"/>
  <c r="E252" i="15"/>
  <c r="A252" i="15"/>
  <c r="D252" i="15"/>
  <c r="F252" i="15"/>
  <c r="C252" i="15"/>
  <c r="C252" i="14"/>
  <c r="A252" i="14"/>
  <c r="B253" i="14"/>
  <c r="G252" i="14"/>
  <c r="F252" i="14"/>
  <c r="E252" i="14"/>
  <c r="D252" i="14"/>
  <c r="E256" i="16" l="1"/>
  <c r="B257" i="16"/>
  <c r="C256" i="16"/>
  <c r="D256" i="16"/>
  <c r="F256" i="16"/>
  <c r="G256" i="16"/>
  <c r="A256" i="16"/>
  <c r="G253" i="15"/>
  <c r="C253" i="15"/>
  <c r="A253" i="15"/>
  <c r="D253" i="15"/>
  <c r="B254" i="15"/>
  <c r="F253" i="15"/>
  <c r="E253" i="15"/>
  <c r="B254" i="14"/>
  <c r="G253" i="14"/>
  <c r="F253" i="14"/>
  <c r="E253" i="14"/>
  <c r="D253" i="14"/>
  <c r="C253" i="14"/>
  <c r="A253" i="14"/>
  <c r="C257" i="16" l="1"/>
  <c r="E257" i="16"/>
  <c r="D257" i="16"/>
  <c r="B258" i="16"/>
  <c r="G257" i="16"/>
  <c r="F257" i="16"/>
  <c r="A257" i="16"/>
  <c r="B255" i="15"/>
  <c r="C254" i="15"/>
  <c r="D254" i="15"/>
  <c r="G254" i="15"/>
  <c r="E254" i="15"/>
  <c r="F254" i="15"/>
  <c r="A254" i="15"/>
  <c r="E254" i="14"/>
  <c r="D254" i="14"/>
  <c r="C254" i="14"/>
  <c r="A254" i="14"/>
  <c r="B255" i="14"/>
  <c r="G254" i="14"/>
  <c r="F254" i="14"/>
  <c r="A258" i="16" l="1"/>
  <c r="F258" i="16"/>
  <c r="E258" i="16"/>
  <c r="B259" i="16"/>
  <c r="D258" i="16"/>
  <c r="C258" i="16"/>
  <c r="G258" i="16"/>
  <c r="E255" i="15"/>
  <c r="D255" i="15"/>
  <c r="A255" i="15"/>
  <c r="B256" i="15"/>
  <c r="F255" i="15"/>
  <c r="G255" i="15"/>
  <c r="C255" i="15"/>
  <c r="B256" i="14"/>
  <c r="G255" i="14"/>
  <c r="F255" i="14"/>
  <c r="D255" i="14"/>
  <c r="E255" i="14"/>
  <c r="C255" i="14"/>
  <c r="A255" i="14"/>
  <c r="E259" i="16" l="1"/>
  <c r="A259" i="16"/>
  <c r="G259" i="16"/>
  <c r="F259" i="16"/>
  <c r="D259" i="16"/>
  <c r="C259" i="16"/>
  <c r="B260" i="16"/>
  <c r="F256" i="15"/>
  <c r="B257" i="15"/>
  <c r="G256" i="15"/>
  <c r="E256" i="15"/>
  <c r="A256" i="15"/>
  <c r="D256" i="15"/>
  <c r="C256" i="15"/>
  <c r="G256" i="14"/>
  <c r="F256" i="14"/>
  <c r="E256" i="14"/>
  <c r="D256" i="14"/>
  <c r="C256" i="14"/>
  <c r="A256" i="14"/>
  <c r="B257" i="14"/>
  <c r="A260" i="16" l="1"/>
  <c r="B261" i="16"/>
  <c r="G260" i="16"/>
  <c r="F260" i="16"/>
  <c r="E260" i="16"/>
  <c r="D260" i="16"/>
  <c r="C260" i="16"/>
  <c r="D257" i="15"/>
  <c r="A257" i="15"/>
  <c r="B258" i="15"/>
  <c r="G257" i="15"/>
  <c r="E257" i="15"/>
  <c r="C257" i="15"/>
  <c r="F257" i="15"/>
  <c r="A257" i="14"/>
  <c r="B258" i="14"/>
  <c r="G257" i="14"/>
  <c r="F257" i="14"/>
  <c r="E257" i="14"/>
  <c r="D257" i="14"/>
  <c r="C257" i="14"/>
  <c r="G261" i="16" l="1"/>
  <c r="D261" i="16"/>
  <c r="B262" i="16"/>
  <c r="A261" i="16"/>
  <c r="F261" i="16"/>
  <c r="C261" i="16"/>
  <c r="E261" i="16"/>
  <c r="A258" i="15"/>
  <c r="B259" i="15"/>
  <c r="C258" i="15"/>
  <c r="D258" i="15"/>
  <c r="F258" i="15"/>
  <c r="G258" i="15"/>
  <c r="E258" i="15"/>
  <c r="B259" i="14"/>
  <c r="G258" i="14"/>
  <c r="F258" i="14"/>
  <c r="E258" i="14"/>
  <c r="D258" i="14"/>
  <c r="C258" i="14"/>
  <c r="A258" i="14"/>
  <c r="D262" i="16" l="1"/>
  <c r="C262" i="16"/>
  <c r="B263" i="16"/>
  <c r="G262" i="16"/>
  <c r="F262" i="16"/>
  <c r="E262" i="16"/>
  <c r="A262" i="16"/>
  <c r="F259" i="15"/>
  <c r="D259" i="15"/>
  <c r="B260" i="15"/>
  <c r="C259" i="15"/>
  <c r="G259" i="15"/>
  <c r="E259" i="15"/>
  <c r="A259" i="15"/>
  <c r="D259" i="14"/>
  <c r="C259" i="14"/>
  <c r="A259" i="14"/>
  <c r="B260" i="14"/>
  <c r="G259" i="14"/>
  <c r="F259" i="14"/>
  <c r="E259" i="14"/>
  <c r="B264" i="16" l="1"/>
  <c r="G263" i="16"/>
  <c r="A263" i="16"/>
  <c r="C263" i="16"/>
  <c r="E263" i="16"/>
  <c r="F263" i="16"/>
  <c r="D263" i="16"/>
  <c r="D260" i="15"/>
  <c r="A260" i="15"/>
  <c r="C260" i="15"/>
  <c r="G260" i="15"/>
  <c r="F260" i="15"/>
  <c r="B261" i="15"/>
  <c r="E260" i="15"/>
  <c r="B261" i="14"/>
  <c r="G260" i="14"/>
  <c r="F260" i="14"/>
  <c r="E260" i="14"/>
  <c r="C260" i="14"/>
  <c r="D260" i="14"/>
  <c r="A260" i="14"/>
  <c r="G264" i="16" l="1"/>
  <c r="F264" i="16"/>
  <c r="E264" i="16"/>
  <c r="D264" i="16"/>
  <c r="C264" i="16"/>
  <c r="A264" i="16"/>
  <c r="B265" i="16"/>
  <c r="E261" i="15"/>
  <c r="A261" i="15"/>
  <c r="D261" i="15"/>
  <c r="C261" i="15"/>
  <c r="G261" i="15"/>
  <c r="B262" i="15"/>
  <c r="F261" i="15"/>
  <c r="D261" i="14"/>
  <c r="G261" i="14"/>
  <c r="F261" i="14"/>
  <c r="E261" i="14"/>
  <c r="C261" i="14"/>
  <c r="A261" i="14"/>
  <c r="B262" i="14"/>
  <c r="D265" i="16" l="1"/>
  <c r="G265" i="16"/>
  <c r="A265" i="16"/>
  <c r="B266" i="16"/>
  <c r="F265" i="16"/>
  <c r="E265" i="16"/>
  <c r="C265" i="16"/>
  <c r="A262" i="15"/>
  <c r="G262" i="15"/>
  <c r="F262" i="15"/>
  <c r="D262" i="15"/>
  <c r="E262" i="15"/>
  <c r="C262" i="15"/>
  <c r="B263" i="15"/>
  <c r="B263" i="14"/>
  <c r="F262" i="14"/>
  <c r="D262" i="14"/>
  <c r="C262" i="14"/>
  <c r="A262" i="14"/>
  <c r="G262" i="14"/>
  <c r="E262" i="14"/>
  <c r="D266" i="16" l="1"/>
  <c r="C266" i="16"/>
  <c r="B267" i="16"/>
  <c r="A266" i="16"/>
  <c r="G266" i="16"/>
  <c r="F266" i="16"/>
  <c r="E266" i="16"/>
  <c r="F263" i="15"/>
  <c r="D263" i="15"/>
  <c r="B264" i="15"/>
  <c r="A263" i="15"/>
  <c r="G263" i="15"/>
  <c r="E263" i="15"/>
  <c r="C263" i="15"/>
  <c r="F263" i="14"/>
  <c r="B264" i="14"/>
  <c r="G263" i="14"/>
  <c r="E263" i="14"/>
  <c r="D263" i="14"/>
  <c r="C263" i="14"/>
  <c r="A263" i="14"/>
  <c r="C267" i="16" l="1"/>
  <c r="A267" i="16"/>
  <c r="G267" i="16"/>
  <c r="F267" i="16"/>
  <c r="E267" i="16"/>
  <c r="D267" i="16"/>
  <c r="B268" i="16"/>
  <c r="C264" i="15"/>
  <c r="A264" i="15"/>
  <c r="F264" i="15"/>
  <c r="E264" i="15"/>
  <c r="G264" i="15"/>
  <c r="B265" i="15"/>
  <c r="D264" i="15"/>
  <c r="C264" i="14"/>
  <c r="A264" i="14"/>
  <c r="B265" i="14"/>
  <c r="G264" i="14"/>
  <c r="E264" i="14"/>
  <c r="D264" i="14"/>
  <c r="F264" i="14"/>
  <c r="F268" i="16" l="1"/>
  <c r="G268" i="16"/>
  <c r="D268" i="16"/>
  <c r="A268" i="16"/>
  <c r="C268" i="16"/>
  <c r="E268" i="16"/>
  <c r="B269" i="16"/>
  <c r="C265" i="15"/>
  <c r="E265" i="15"/>
  <c r="A265" i="15"/>
  <c r="B266" i="15"/>
  <c r="G265" i="15"/>
  <c r="F265" i="15"/>
  <c r="D265" i="15"/>
  <c r="B266" i="14"/>
  <c r="G265" i="14"/>
  <c r="F265" i="14"/>
  <c r="E265" i="14"/>
  <c r="D265" i="14"/>
  <c r="C265" i="14"/>
  <c r="A265" i="14"/>
  <c r="F269" i="16" l="1"/>
  <c r="E269" i="16"/>
  <c r="D269" i="16"/>
  <c r="C269" i="16"/>
  <c r="G269" i="16"/>
  <c r="A269" i="16"/>
  <c r="B270" i="16"/>
  <c r="E266" i="15"/>
  <c r="D266" i="15"/>
  <c r="F266" i="15"/>
  <c r="G266" i="15"/>
  <c r="C266" i="15"/>
  <c r="A266" i="15"/>
  <c r="B267" i="15"/>
  <c r="A266" i="14"/>
  <c r="F266" i="14"/>
  <c r="E266" i="14"/>
  <c r="D266" i="14"/>
  <c r="C266" i="14"/>
  <c r="B267" i="14"/>
  <c r="G266" i="14"/>
  <c r="E270" i="16" l="1"/>
  <c r="B271" i="16"/>
  <c r="G270" i="16"/>
  <c r="F270" i="16"/>
  <c r="A270" i="16"/>
  <c r="D270" i="16"/>
  <c r="C270" i="16"/>
  <c r="F267" i="15"/>
  <c r="G267" i="15"/>
  <c r="E267" i="15"/>
  <c r="D267" i="15"/>
  <c r="B268" i="15"/>
  <c r="A267" i="15"/>
  <c r="C267" i="15"/>
  <c r="B268" i="14"/>
  <c r="G267" i="14"/>
  <c r="E267" i="14"/>
  <c r="F267" i="14"/>
  <c r="D267" i="14"/>
  <c r="C267" i="14"/>
  <c r="A267" i="14"/>
  <c r="D271" i="16" l="1"/>
  <c r="B272" i="16"/>
  <c r="A271" i="16"/>
  <c r="G271" i="16"/>
  <c r="F271" i="16"/>
  <c r="E271" i="16"/>
  <c r="C271" i="16"/>
  <c r="G268" i="15"/>
  <c r="C268" i="15"/>
  <c r="F268" i="15"/>
  <c r="E268" i="15"/>
  <c r="D268" i="15"/>
  <c r="A268" i="15"/>
  <c r="B269" i="15"/>
  <c r="C268" i="14"/>
  <c r="B269" i="14"/>
  <c r="G268" i="14"/>
  <c r="F268" i="14"/>
  <c r="E268" i="14"/>
  <c r="D268" i="14"/>
  <c r="A268" i="14"/>
  <c r="G272" i="16" l="1"/>
  <c r="C272" i="16"/>
  <c r="A272" i="16"/>
  <c r="B273" i="16"/>
  <c r="F272" i="16"/>
  <c r="E272" i="16"/>
  <c r="D272" i="16"/>
  <c r="B270" i="15"/>
  <c r="A269" i="15"/>
  <c r="D269" i="15"/>
  <c r="G269" i="15"/>
  <c r="C269" i="15"/>
  <c r="E269" i="15"/>
  <c r="F269" i="15"/>
  <c r="A269" i="14"/>
  <c r="D269" i="14"/>
  <c r="C269" i="14"/>
  <c r="B270" i="14"/>
  <c r="G269" i="14"/>
  <c r="F269" i="14"/>
  <c r="E269" i="14"/>
  <c r="E273" i="16" l="1"/>
  <c r="A273" i="16"/>
  <c r="B274" i="16"/>
  <c r="G273" i="16"/>
  <c r="F273" i="16"/>
  <c r="D273" i="16"/>
  <c r="C273" i="16"/>
  <c r="B271" i="15"/>
  <c r="G270" i="15"/>
  <c r="F270" i="15"/>
  <c r="C270" i="15"/>
  <c r="E270" i="15"/>
  <c r="D270" i="15"/>
  <c r="A270" i="15"/>
  <c r="E270" i="14"/>
  <c r="B271" i="14"/>
  <c r="G270" i="14"/>
  <c r="F270" i="14"/>
  <c r="D270" i="14"/>
  <c r="C270" i="14"/>
  <c r="A270" i="14"/>
  <c r="B275" i="16" l="1"/>
  <c r="A274" i="16"/>
  <c r="G274" i="16"/>
  <c r="F274" i="16"/>
  <c r="E274" i="16"/>
  <c r="D274" i="16"/>
  <c r="C274" i="16"/>
  <c r="D271" i="15"/>
  <c r="A271" i="15"/>
  <c r="B272" i="15"/>
  <c r="E271" i="15"/>
  <c r="F271" i="15"/>
  <c r="C271" i="15"/>
  <c r="G271" i="15"/>
  <c r="E271" i="14"/>
  <c r="D271" i="14"/>
  <c r="C271" i="14"/>
  <c r="A271" i="14"/>
  <c r="B272" i="14"/>
  <c r="G271" i="14"/>
  <c r="F271" i="14"/>
  <c r="B276" i="16" l="1"/>
  <c r="E275" i="16"/>
  <c r="G275" i="16"/>
  <c r="F275" i="16"/>
  <c r="D275" i="16"/>
  <c r="C275" i="16"/>
  <c r="A275" i="16"/>
  <c r="E272" i="15"/>
  <c r="F272" i="15"/>
  <c r="D272" i="15"/>
  <c r="C272" i="15"/>
  <c r="B273" i="15"/>
  <c r="G272" i="15"/>
  <c r="A272" i="15"/>
  <c r="G272" i="14"/>
  <c r="B273" i="14"/>
  <c r="F272" i="14"/>
  <c r="D272" i="14"/>
  <c r="E272" i="14"/>
  <c r="C272" i="14"/>
  <c r="A272" i="14"/>
  <c r="A276" i="16" l="1"/>
  <c r="E276" i="16"/>
  <c r="B277" i="16"/>
  <c r="C276" i="16"/>
  <c r="D276" i="16"/>
  <c r="G276" i="16"/>
  <c r="F276" i="16"/>
  <c r="D273" i="15"/>
  <c r="G273" i="15"/>
  <c r="A273" i="15"/>
  <c r="B274" i="15"/>
  <c r="F273" i="15"/>
  <c r="C273" i="15"/>
  <c r="E273" i="15"/>
  <c r="G273" i="14"/>
  <c r="F273" i="14"/>
  <c r="E273" i="14"/>
  <c r="D273" i="14"/>
  <c r="C273" i="14"/>
  <c r="A273" i="14"/>
  <c r="B274" i="14"/>
  <c r="D277" i="16" l="1"/>
  <c r="E277" i="16"/>
  <c r="C277" i="16"/>
  <c r="B278" i="16"/>
  <c r="G277" i="16"/>
  <c r="A277" i="16"/>
  <c r="F277" i="16"/>
  <c r="A274" i="15"/>
  <c r="G274" i="15"/>
  <c r="C274" i="15"/>
  <c r="D274" i="15"/>
  <c r="F274" i="15"/>
  <c r="B275" i="15"/>
  <c r="E274" i="15"/>
  <c r="B275" i="14"/>
  <c r="A274" i="14"/>
  <c r="G274" i="14"/>
  <c r="F274" i="14"/>
  <c r="E274" i="14"/>
  <c r="D274" i="14"/>
  <c r="C274" i="14"/>
  <c r="D278" i="16" l="1"/>
  <c r="B279" i="16"/>
  <c r="A278" i="16"/>
  <c r="G278" i="16"/>
  <c r="F278" i="16"/>
  <c r="E278" i="16"/>
  <c r="C278" i="16"/>
  <c r="F275" i="15"/>
  <c r="A275" i="15"/>
  <c r="B276" i="15"/>
  <c r="D275" i="15"/>
  <c r="C275" i="15"/>
  <c r="G275" i="15"/>
  <c r="E275" i="15"/>
  <c r="B276" i="14"/>
  <c r="G275" i="14"/>
  <c r="F275" i="14"/>
  <c r="E275" i="14"/>
  <c r="D275" i="14"/>
  <c r="C275" i="14"/>
  <c r="A275" i="14"/>
  <c r="F279" i="16" l="1"/>
  <c r="B280" i="16"/>
  <c r="G279" i="16"/>
  <c r="E279" i="16"/>
  <c r="D279" i="16"/>
  <c r="C279" i="16"/>
  <c r="A279" i="16"/>
  <c r="C276" i="15"/>
  <c r="F276" i="15"/>
  <c r="B277" i="15"/>
  <c r="E276" i="15"/>
  <c r="D276" i="15"/>
  <c r="G276" i="15"/>
  <c r="A276" i="15"/>
  <c r="D276" i="14"/>
  <c r="C276" i="14"/>
  <c r="A276" i="14"/>
  <c r="B277" i="14"/>
  <c r="G276" i="14"/>
  <c r="F276" i="14"/>
  <c r="E276" i="14"/>
  <c r="G280" i="16" l="1"/>
  <c r="A280" i="16"/>
  <c r="B281" i="16"/>
  <c r="F280" i="16"/>
  <c r="E280" i="16"/>
  <c r="C280" i="16"/>
  <c r="D280" i="16"/>
  <c r="D277" i="15"/>
  <c r="F277" i="15"/>
  <c r="C277" i="15"/>
  <c r="E277" i="15"/>
  <c r="B278" i="15"/>
  <c r="A277" i="15"/>
  <c r="G277" i="15"/>
  <c r="D277" i="14"/>
  <c r="B278" i="14"/>
  <c r="G277" i="14"/>
  <c r="F277" i="14"/>
  <c r="C277" i="14"/>
  <c r="E277" i="14"/>
  <c r="A277" i="14"/>
  <c r="F281" i="16" l="1"/>
  <c r="D281" i="16"/>
  <c r="C281" i="16"/>
  <c r="A281" i="16"/>
  <c r="E281" i="16"/>
  <c r="G281" i="16"/>
  <c r="B282" i="16"/>
  <c r="A278" i="15"/>
  <c r="F278" i="15"/>
  <c r="C278" i="15"/>
  <c r="G278" i="15"/>
  <c r="B279" i="15"/>
  <c r="D278" i="15"/>
  <c r="E278" i="15"/>
  <c r="G278" i="14"/>
  <c r="F278" i="14"/>
  <c r="E278" i="14"/>
  <c r="D278" i="14"/>
  <c r="C278" i="14"/>
  <c r="A278" i="14"/>
  <c r="B279" i="14"/>
  <c r="A282" i="16" l="1"/>
  <c r="F282" i="16"/>
  <c r="E282" i="16"/>
  <c r="D282" i="16"/>
  <c r="G282" i="16"/>
  <c r="B283" i="16"/>
  <c r="C282" i="16"/>
  <c r="G279" i="15"/>
  <c r="D279" i="15"/>
  <c r="C279" i="15"/>
  <c r="B280" i="15"/>
  <c r="F279" i="15"/>
  <c r="E279" i="15"/>
  <c r="A279" i="15"/>
  <c r="F279" i="14"/>
  <c r="B280" i="14"/>
  <c r="G279" i="14"/>
  <c r="E279" i="14"/>
  <c r="D279" i="14"/>
  <c r="C279" i="14"/>
  <c r="A279" i="14"/>
  <c r="C283" i="16" l="1"/>
  <c r="D283" i="16"/>
  <c r="E283" i="16"/>
  <c r="A283" i="16"/>
  <c r="G283" i="16"/>
  <c r="B284" i="16"/>
  <c r="F283" i="16"/>
  <c r="C280" i="15"/>
  <c r="B281" i="15"/>
  <c r="E280" i="15"/>
  <c r="F280" i="15"/>
  <c r="D280" i="15"/>
  <c r="G280" i="15"/>
  <c r="A280" i="15"/>
  <c r="B281" i="14"/>
  <c r="G280" i="14"/>
  <c r="F280" i="14"/>
  <c r="E280" i="14"/>
  <c r="D280" i="14"/>
  <c r="C280" i="14"/>
  <c r="A280" i="14"/>
  <c r="C284" i="16" l="1"/>
  <c r="D284" i="16"/>
  <c r="B285" i="16"/>
  <c r="G284" i="16"/>
  <c r="F284" i="16"/>
  <c r="E284" i="16"/>
  <c r="A284" i="16"/>
  <c r="B282" i="15"/>
  <c r="G281" i="15"/>
  <c r="C281" i="15"/>
  <c r="F281" i="15"/>
  <c r="A281" i="15"/>
  <c r="E281" i="15"/>
  <c r="D281" i="15"/>
  <c r="C281" i="14"/>
  <c r="A281" i="14"/>
  <c r="G281" i="14"/>
  <c r="F281" i="14"/>
  <c r="E281" i="14"/>
  <c r="D281" i="14"/>
  <c r="B282" i="14"/>
  <c r="F285" i="16" l="1"/>
  <c r="C285" i="16"/>
  <c r="A285" i="16"/>
  <c r="G285" i="16"/>
  <c r="E285" i="16"/>
  <c r="D285" i="16"/>
  <c r="B286" i="16"/>
  <c r="E282" i="15"/>
  <c r="C282" i="15"/>
  <c r="F282" i="15"/>
  <c r="A282" i="15"/>
  <c r="G282" i="15"/>
  <c r="D282" i="15"/>
  <c r="B283" i="15"/>
  <c r="A282" i="14"/>
  <c r="B283" i="14"/>
  <c r="G282" i="14"/>
  <c r="F282" i="14"/>
  <c r="E282" i="14"/>
  <c r="C282" i="14"/>
  <c r="D282" i="14"/>
  <c r="E286" i="16" l="1"/>
  <c r="F286" i="16"/>
  <c r="D286" i="16"/>
  <c r="C286" i="16"/>
  <c r="B287" i="16"/>
  <c r="A286" i="16"/>
  <c r="G286" i="16"/>
  <c r="F283" i="15"/>
  <c r="E283" i="15"/>
  <c r="C283" i="15"/>
  <c r="G283" i="15"/>
  <c r="D283" i="15"/>
  <c r="B284" i="15"/>
  <c r="A283" i="15"/>
  <c r="F283" i="14"/>
  <c r="E283" i="14"/>
  <c r="D283" i="14"/>
  <c r="C283" i="14"/>
  <c r="A283" i="14"/>
  <c r="B284" i="14"/>
  <c r="G283" i="14"/>
  <c r="B288" i="16" l="1"/>
  <c r="D287" i="16"/>
  <c r="C287" i="16"/>
  <c r="F287" i="16"/>
  <c r="E287" i="16"/>
  <c r="A287" i="16"/>
  <c r="G287" i="16"/>
  <c r="G284" i="15"/>
  <c r="A284" i="15"/>
  <c r="E284" i="15"/>
  <c r="D284" i="15"/>
  <c r="B285" i="15"/>
  <c r="F284" i="15"/>
  <c r="C284" i="15"/>
  <c r="C284" i="14"/>
  <c r="B285" i="14"/>
  <c r="F284" i="14"/>
  <c r="G284" i="14"/>
  <c r="E284" i="14"/>
  <c r="D284" i="14"/>
  <c r="A284" i="14"/>
  <c r="G288" i="16" l="1"/>
  <c r="B289" i="16"/>
  <c r="F288" i="16"/>
  <c r="D288" i="16"/>
  <c r="C288" i="16"/>
  <c r="A288" i="16"/>
  <c r="E288" i="16"/>
  <c r="A285" i="15"/>
  <c r="C285" i="15"/>
  <c r="G285" i="15"/>
  <c r="B286" i="15"/>
  <c r="D285" i="15"/>
  <c r="F285" i="15"/>
  <c r="E285" i="15"/>
  <c r="B286" i="14"/>
  <c r="G285" i="14"/>
  <c r="F285" i="14"/>
  <c r="E285" i="14"/>
  <c r="D285" i="14"/>
  <c r="C285" i="14"/>
  <c r="A285" i="14"/>
  <c r="A289" i="16" l="1"/>
  <c r="E289" i="16"/>
  <c r="D289" i="16"/>
  <c r="C289" i="16"/>
  <c r="G289" i="16"/>
  <c r="F289" i="16"/>
  <c r="B290" i="16"/>
  <c r="B287" i="15"/>
  <c r="A286" i="15"/>
  <c r="C286" i="15"/>
  <c r="D286" i="15"/>
  <c r="G286" i="15"/>
  <c r="F286" i="15"/>
  <c r="E286" i="15"/>
  <c r="E286" i="14"/>
  <c r="A286" i="14"/>
  <c r="B287" i="14"/>
  <c r="G286" i="14"/>
  <c r="F286" i="14"/>
  <c r="D286" i="14"/>
  <c r="C286" i="14"/>
  <c r="B291" i="16" l="1"/>
  <c r="E290" i="16"/>
  <c r="D290" i="16"/>
  <c r="G290" i="16"/>
  <c r="F290" i="16"/>
  <c r="C290" i="16"/>
  <c r="A290" i="16"/>
  <c r="E287" i="15"/>
  <c r="B288" i="15"/>
  <c r="C287" i="15"/>
  <c r="A287" i="15"/>
  <c r="D287" i="15"/>
  <c r="G287" i="15"/>
  <c r="F287" i="15"/>
  <c r="B288" i="14"/>
  <c r="G287" i="14"/>
  <c r="F287" i="14"/>
  <c r="E287" i="14"/>
  <c r="D287" i="14"/>
  <c r="C287" i="14"/>
  <c r="A287" i="14"/>
  <c r="E291" i="16" l="1"/>
  <c r="D291" i="16"/>
  <c r="C291" i="16"/>
  <c r="G291" i="16"/>
  <c r="F291" i="16"/>
  <c r="A291" i="16"/>
  <c r="B292" i="16"/>
  <c r="C288" i="15"/>
  <c r="G288" i="15"/>
  <c r="F288" i="15"/>
  <c r="E288" i="15"/>
  <c r="B289" i="15"/>
  <c r="A288" i="15"/>
  <c r="D288" i="15"/>
  <c r="G288" i="14"/>
  <c r="E288" i="14"/>
  <c r="D288" i="14"/>
  <c r="C288" i="14"/>
  <c r="A288" i="14"/>
  <c r="F288" i="14"/>
  <c r="B289" i="14"/>
  <c r="D292" i="16" l="1"/>
  <c r="B293" i="16"/>
  <c r="A292" i="16"/>
  <c r="F292" i="16"/>
  <c r="E292" i="16"/>
  <c r="C292" i="16"/>
  <c r="G292" i="16"/>
  <c r="D289" i="15"/>
  <c r="B290" i="15"/>
  <c r="C289" i="15"/>
  <c r="E289" i="15"/>
  <c r="A289" i="15"/>
  <c r="G289" i="15"/>
  <c r="F289" i="15"/>
  <c r="B290" i="14"/>
  <c r="G289" i="14"/>
  <c r="E289" i="14"/>
  <c r="A289" i="14"/>
  <c r="D289" i="14"/>
  <c r="F289" i="14"/>
  <c r="C289" i="14"/>
  <c r="E293" i="16" l="1"/>
  <c r="B294" i="16"/>
  <c r="G293" i="16"/>
  <c r="D293" i="16"/>
  <c r="C293" i="16"/>
  <c r="A293" i="16"/>
  <c r="F293" i="16"/>
  <c r="E290" i="15"/>
  <c r="B291" i="15"/>
  <c r="F290" i="15"/>
  <c r="D290" i="15"/>
  <c r="C290" i="15"/>
  <c r="G290" i="15"/>
  <c r="A290" i="15"/>
  <c r="B291" i="14"/>
  <c r="G290" i="14"/>
  <c r="F290" i="14"/>
  <c r="E290" i="14"/>
  <c r="D290" i="14"/>
  <c r="C290" i="14"/>
  <c r="A290" i="14"/>
  <c r="F294" i="16" l="1"/>
  <c r="A294" i="16"/>
  <c r="C294" i="16"/>
  <c r="B295" i="16"/>
  <c r="G294" i="16"/>
  <c r="E294" i="16"/>
  <c r="D294" i="16"/>
  <c r="F291" i="15"/>
  <c r="D291" i="15"/>
  <c r="B292" i="15"/>
  <c r="C291" i="15"/>
  <c r="E291" i="15"/>
  <c r="A291" i="15"/>
  <c r="G291" i="15"/>
  <c r="A291" i="14"/>
  <c r="B292" i="14"/>
  <c r="G291" i="14"/>
  <c r="F291" i="14"/>
  <c r="E291" i="14"/>
  <c r="D291" i="14"/>
  <c r="C291" i="14"/>
  <c r="F295" i="16" l="1"/>
  <c r="C295" i="16"/>
  <c r="A295" i="16"/>
  <c r="B296" i="16"/>
  <c r="G295" i="16"/>
  <c r="E295" i="16"/>
  <c r="D295" i="16"/>
  <c r="G292" i="15"/>
  <c r="F292" i="15"/>
  <c r="C292" i="15"/>
  <c r="B293" i="15"/>
  <c r="E292" i="15"/>
  <c r="D292" i="15"/>
  <c r="A292" i="15"/>
  <c r="B293" i="14"/>
  <c r="G292" i="14"/>
  <c r="F292" i="14"/>
  <c r="E292" i="14"/>
  <c r="D292" i="14"/>
  <c r="C292" i="14"/>
  <c r="A292" i="14"/>
  <c r="A296" i="16" l="1"/>
  <c r="F296" i="16"/>
  <c r="E296" i="16"/>
  <c r="D296" i="16"/>
  <c r="G296" i="16"/>
  <c r="C296" i="16"/>
  <c r="B297" i="16"/>
  <c r="B294" i="15"/>
  <c r="A293" i="15"/>
  <c r="G293" i="15"/>
  <c r="F293" i="15"/>
  <c r="C293" i="15"/>
  <c r="E293" i="15"/>
  <c r="D293" i="15"/>
  <c r="D293" i="14"/>
  <c r="E293" i="14"/>
  <c r="C293" i="14"/>
  <c r="A293" i="14"/>
  <c r="B294" i="14"/>
  <c r="G293" i="14"/>
  <c r="F293" i="14"/>
  <c r="A297" i="16" l="1"/>
  <c r="E297" i="16"/>
  <c r="B298" i="16"/>
  <c r="G297" i="16"/>
  <c r="F297" i="16"/>
  <c r="D297" i="16"/>
  <c r="C297" i="16"/>
  <c r="A294" i="15"/>
  <c r="B295" i="15"/>
  <c r="C294" i="15"/>
  <c r="F294" i="15"/>
  <c r="D294" i="15"/>
  <c r="G294" i="15"/>
  <c r="E294" i="15"/>
  <c r="B295" i="14"/>
  <c r="G294" i="14"/>
  <c r="F294" i="14"/>
  <c r="D294" i="14"/>
  <c r="E294" i="14"/>
  <c r="C294" i="14"/>
  <c r="A294" i="14"/>
  <c r="D298" i="16" l="1"/>
  <c r="C298" i="16"/>
  <c r="B299" i="16"/>
  <c r="F298" i="16"/>
  <c r="E298" i="16"/>
  <c r="A298" i="16"/>
  <c r="G298" i="16"/>
  <c r="D295" i="15"/>
  <c r="C295" i="15"/>
  <c r="B296" i="15"/>
  <c r="F295" i="15"/>
  <c r="E295" i="15"/>
  <c r="A295" i="15"/>
  <c r="G295" i="15"/>
  <c r="F295" i="14"/>
  <c r="G295" i="14"/>
  <c r="E295" i="14"/>
  <c r="D295" i="14"/>
  <c r="C295" i="14"/>
  <c r="A295" i="14"/>
  <c r="B296" i="14"/>
  <c r="C299" i="16" l="1"/>
  <c r="D299" i="16"/>
  <c r="A299" i="16"/>
  <c r="B300" i="16"/>
  <c r="E299" i="16"/>
  <c r="G299" i="16"/>
  <c r="F299" i="16"/>
  <c r="C296" i="15"/>
  <c r="F296" i="15"/>
  <c r="B297" i="15"/>
  <c r="G296" i="15"/>
  <c r="A296" i="15"/>
  <c r="E296" i="15"/>
  <c r="D296" i="15"/>
  <c r="A296" i="14"/>
  <c r="B297" i="14"/>
  <c r="G296" i="14"/>
  <c r="F296" i="14"/>
  <c r="E296" i="14"/>
  <c r="D296" i="14"/>
  <c r="C296" i="14"/>
  <c r="G300" i="16" l="1"/>
  <c r="F300" i="16"/>
  <c r="D300" i="16"/>
  <c r="E300" i="16"/>
  <c r="A300" i="16"/>
  <c r="B301" i="16"/>
  <c r="C300" i="16"/>
  <c r="D297" i="15"/>
  <c r="E297" i="15"/>
  <c r="C297" i="15"/>
  <c r="A297" i="15"/>
  <c r="G297" i="15"/>
  <c r="B298" i="15"/>
  <c r="F297" i="15"/>
  <c r="B298" i="14"/>
  <c r="G297" i="14"/>
  <c r="F297" i="14"/>
  <c r="E297" i="14"/>
  <c r="D297" i="14"/>
  <c r="C297" i="14"/>
  <c r="A297" i="14"/>
  <c r="E301" i="16" l="1"/>
  <c r="A301" i="16"/>
  <c r="G301" i="16"/>
  <c r="F301" i="16"/>
  <c r="B302" i="16"/>
  <c r="D301" i="16"/>
  <c r="C301" i="16"/>
  <c r="E298" i="15"/>
  <c r="A298" i="15"/>
  <c r="C298" i="15"/>
  <c r="G298" i="15"/>
  <c r="B299" i="15"/>
  <c r="F298" i="15"/>
  <c r="D298" i="15"/>
  <c r="A298" i="14"/>
  <c r="D298" i="14"/>
  <c r="C298" i="14"/>
  <c r="B299" i="14"/>
  <c r="G298" i="14"/>
  <c r="F298" i="14"/>
  <c r="E298" i="14"/>
  <c r="A302" i="16" l="1"/>
  <c r="D302" i="16"/>
  <c r="C302" i="16"/>
  <c r="G302" i="16"/>
  <c r="F302" i="16"/>
  <c r="B303" i="16"/>
  <c r="E302" i="16"/>
  <c r="F299" i="15"/>
  <c r="C299" i="15"/>
  <c r="B300" i="15"/>
  <c r="E299" i="15"/>
  <c r="G299" i="15"/>
  <c r="A299" i="15"/>
  <c r="D299" i="15"/>
  <c r="B300" i="14"/>
  <c r="G299" i="14"/>
  <c r="F299" i="14"/>
  <c r="E299" i="14"/>
  <c r="C299" i="14"/>
  <c r="D299" i="14"/>
  <c r="A299" i="14"/>
  <c r="G303" i="16" l="1"/>
  <c r="C303" i="16"/>
  <c r="E303" i="16"/>
  <c r="A303" i="16"/>
  <c r="F303" i="16"/>
  <c r="B304" i="16"/>
  <c r="D303" i="16"/>
  <c r="G300" i="15"/>
  <c r="E300" i="15"/>
  <c r="F300" i="15"/>
  <c r="D300" i="15"/>
  <c r="C300" i="15"/>
  <c r="A300" i="15"/>
  <c r="B301" i="15"/>
  <c r="C300" i="14"/>
  <c r="G300" i="14"/>
  <c r="F300" i="14"/>
  <c r="E300" i="14"/>
  <c r="D300" i="14"/>
  <c r="A300" i="14"/>
  <c r="B301" i="14"/>
  <c r="E304" i="16" l="1"/>
  <c r="D304" i="16"/>
  <c r="C304" i="16"/>
  <c r="F304" i="16"/>
  <c r="B305" i="16"/>
  <c r="A304" i="16"/>
  <c r="G304" i="16"/>
  <c r="G301" i="15"/>
  <c r="C301" i="15"/>
  <c r="A301" i="15"/>
  <c r="E301" i="15"/>
  <c r="D301" i="15"/>
  <c r="F301" i="15"/>
  <c r="B302" i="15"/>
  <c r="B302" i="14"/>
  <c r="F301" i="14"/>
  <c r="D301" i="14"/>
  <c r="C301" i="14"/>
  <c r="A301" i="14"/>
  <c r="G301" i="14"/>
  <c r="E301" i="14"/>
  <c r="B306" i="16" l="1"/>
  <c r="F305" i="16"/>
  <c r="E305" i="16"/>
  <c r="D305" i="16"/>
  <c r="C305" i="16"/>
  <c r="A305" i="16"/>
  <c r="G305" i="16"/>
  <c r="B303" i="15"/>
  <c r="A302" i="15"/>
  <c r="G302" i="15"/>
  <c r="F302" i="15"/>
  <c r="E302" i="15"/>
  <c r="D302" i="15"/>
  <c r="C302" i="15"/>
  <c r="E302" i="14"/>
  <c r="B303" i="14"/>
  <c r="G302" i="14"/>
  <c r="F302" i="14"/>
  <c r="D302" i="14"/>
  <c r="C302" i="14"/>
  <c r="A302" i="14"/>
  <c r="B307" i="16" l="1"/>
  <c r="C306" i="16"/>
  <c r="D306" i="16"/>
  <c r="G306" i="16"/>
  <c r="E306" i="16"/>
  <c r="A306" i="16"/>
  <c r="F306" i="16"/>
  <c r="C303" i="15"/>
  <c r="A303" i="15"/>
  <c r="B304" i="15"/>
  <c r="G303" i="15"/>
  <c r="D303" i="15"/>
  <c r="F303" i="15"/>
  <c r="E303" i="15"/>
  <c r="C303" i="14"/>
  <c r="A303" i="14"/>
  <c r="B304" i="14"/>
  <c r="G303" i="14"/>
  <c r="F303" i="14"/>
  <c r="E303" i="14"/>
  <c r="D303" i="14"/>
  <c r="D307" i="16" l="1"/>
  <c r="C307" i="16"/>
  <c r="A307" i="16"/>
  <c r="B308" i="16"/>
  <c r="G307" i="16"/>
  <c r="F307" i="16"/>
  <c r="E307" i="16"/>
  <c r="C304" i="15"/>
  <c r="E304" i="15"/>
  <c r="D304" i="15"/>
  <c r="A304" i="15"/>
  <c r="F304" i="15"/>
  <c r="G304" i="15"/>
  <c r="B305" i="15"/>
  <c r="G304" i="14"/>
  <c r="B305" i="14"/>
  <c r="F304" i="14"/>
  <c r="E304" i="14"/>
  <c r="D304" i="14"/>
  <c r="C304" i="14"/>
  <c r="A304" i="14"/>
  <c r="F308" i="16" l="1"/>
  <c r="E308" i="16"/>
  <c r="D308" i="16"/>
  <c r="B309" i="16"/>
  <c r="C308" i="16"/>
  <c r="A308" i="16"/>
  <c r="G308" i="16"/>
  <c r="D305" i="15"/>
  <c r="G305" i="15"/>
  <c r="B306" i="15"/>
  <c r="E305" i="15"/>
  <c r="C305" i="15"/>
  <c r="F305" i="15"/>
  <c r="A305" i="15"/>
  <c r="F305" i="14"/>
  <c r="E305" i="14"/>
  <c r="D305" i="14"/>
  <c r="C305" i="14"/>
  <c r="A305" i="14"/>
  <c r="B306" i="14"/>
  <c r="G305" i="14"/>
  <c r="D309" i="16" l="1"/>
  <c r="C309" i="16"/>
  <c r="B310" i="16"/>
  <c r="F309" i="16"/>
  <c r="E309" i="16"/>
  <c r="G309" i="16"/>
  <c r="A309" i="16"/>
  <c r="E306" i="15"/>
  <c r="B307" i="15"/>
  <c r="D306" i="15"/>
  <c r="A306" i="15"/>
  <c r="F306" i="15"/>
  <c r="C306" i="15"/>
  <c r="G306" i="15"/>
  <c r="B307" i="14"/>
  <c r="G306" i="14"/>
  <c r="E306" i="14"/>
  <c r="F306" i="14"/>
  <c r="D306" i="14"/>
  <c r="C306" i="14"/>
  <c r="A306" i="14"/>
  <c r="B311" i="16" l="1"/>
  <c r="C310" i="16"/>
  <c r="A310" i="16"/>
  <c r="F310" i="16"/>
  <c r="G310" i="16"/>
  <c r="E310" i="16"/>
  <c r="D310" i="16"/>
  <c r="F307" i="15"/>
  <c r="C307" i="15"/>
  <c r="G307" i="15"/>
  <c r="E307" i="15"/>
  <c r="A307" i="15"/>
  <c r="B308" i="15"/>
  <c r="D307" i="15"/>
  <c r="G307" i="14"/>
  <c r="B308" i="14"/>
  <c r="F307" i="14"/>
  <c r="E307" i="14"/>
  <c r="D307" i="14"/>
  <c r="C307" i="14"/>
  <c r="A307" i="14"/>
  <c r="F311" i="16" l="1"/>
  <c r="A311" i="16"/>
  <c r="D311" i="16"/>
  <c r="B312" i="16"/>
  <c r="G311" i="16"/>
  <c r="E311" i="16"/>
  <c r="C311" i="16"/>
  <c r="G308" i="15"/>
  <c r="D308" i="15"/>
  <c r="B309" i="15"/>
  <c r="C308" i="15"/>
  <c r="A308" i="15"/>
  <c r="F308" i="15"/>
  <c r="E308" i="15"/>
  <c r="A308" i="14"/>
  <c r="D308" i="14"/>
  <c r="C308" i="14"/>
  <c r="F308" i="14"/>
  <c r="E308" i="14"/>
  <c r="G308" i="14"/>
  <c r="B309" i="14"/>
  <c r="C312" i="16" l="1"/>
  <c r="B313" i="16"/>
  <c r="G312" i="16"/>
  <c r="F312" i="16"/>
  <c r="E312" i="16"/>
  <c r="D312" i="16"/>
  <c r="A312" i="16"/>
  <c r="B310" i="15"/>
  <c r="A309" i="15"/>
  <c r="G309" i="15"/>
  <c r="C309" i="15"/>
  <c r="F309" i="15"/>
  <c r="E309" i="15"/>
  <c r="D309" i="15"/>
  <c r="B310" i="14"/>
  <c r="F309" i="14"/>
  <c r="G309" i="14"/>
  <c r="E309" i="14"/>
  <c r="C309" i="14"/>
  <c r="A309" i="14"/>
  <c r="D309" i="14"/>
  <c r="E313" i="16" l="1"/>
  <c r="D313" i="16"/>
  <c r="A313" i="16"/>
  <c r="G313" i="16"/>
  <c r="F313" i="16"/>
  <c r="C313" i="16"/>
  <c r="B314" i="16"/>
  <c r="B311" i="15"/>
  <c r="D310" i="15"/>
  <c r="A310" i="15"/>
  <c r="G310" i="15"/>
  <c r="E310" i="15"/>
  <c r="C310" i="15"/>
  <c r="F310" i="15"/>
  <c r="C310" i="14"/>
  <c r="B311" i="14"/>
  <c r="G310" i="14"/>
  <c r="F310" i="14"/>
  <c r="E310" i="14"/>
  <c r="D310" i="14"/>
  <c r="A310" i="14"/>
  <c r="A314" i="16" l="1"/>
  <c r="C314" i="16"/>
  <c r="B315" i="16"/>
  <c r="F314" i="16"/>
  <c r="G314" i="16"/>
  <c r="E314" i="16"/>
  <c r="D314" i="16"/>
  <c r="D311" i="15"/>
  <c r="C311" i="15"/>
  <c r="E311" i="15"/>
  <c r="A311" i="15"/>
  <c r="G311" i="15"/>
  <c r="F311" i="15"/>
  <c r="B312" i="15"/>
  <c r="A311" i="14"/>
  <c r="B312" i="14"/>
  <c r="G311" i="14"/>
  <c r="F311" i="14"/>
  <c r="E311" i="14"/>
  <c r="D311" i="14"/>
  <c r="C311" i="14"/>
  <c r="G315" i="16" l="1"/>
  <c r="B316" i="16"/>
  <c r="F315" i="16"/>
  <c r="D315" i="16"/>
  <c r="E315" i="16"/>
  <c r="C315" i="16"/>
  <c r="A315" i="16"/>
  <c r="C312" i="15"/>
  <c r="F312" i="15"/>
  <c r="G312" i="15"/>
  <c r="D312" i="15"/>
  <c r="B313" i="15"/>
  <c r="E312" i="15"/>
  <c r="A312" i="15"/>
  <c r="E312" i="14"/>
  <c r="D312" i="14"/>
  <c r="C312" i="14"/>
  <c r="B313" i="14"/>
  <c r="G312" i="14"/>
  <c r="F312" i="14"/>
  <c r="A312" i="14"/>
  <c r="C316" i="16" l="1"/>
  <c r="A316" i="16"/>
  <c r="D316" i="16"/>
  <c r="E316" i="16"/>
  <c r="B317" i="16"/>
  <c r="F316" i="16"/>
  <c r="G316" i="16"/>
  <c r="D313" i="15"/>
  <c r="F313" i="15"/>
  <c r="G313" i="15"/>
  <c r="C313" i="15"/>
  <c r="A313" i="15"/>
  <c r="B314" i="15"/>
  <c r="E313" i="15"/>
  <c r="G313" i="14"/>
  <c r="F313" i="14"/>
  <c r="E313" i="14"/>
  <c r="D313" i="14"/>
  <c r="C313" i="14"/>
  <c r="A313" i="14"/>
  <c r="B314" i="14"/>
  <c r="A317" i="16" l="1"/>
  <c r="E317" i="16"/>
  <c r="D317" i="16"/>
  <c r="C317" i="16"/>
  <c r="B318" i="16"/>
  <c r="G317" i="16"/>
  <c r="F317" i="16"/>
  <c r="E314" i="15"/>
  <c r="A314" i="15"/>
  <c r="C314" i="15"/>
  <c r="B315" i="15"/>
  <c r="F314" i="15"/>
  <c r="D314" i="15"/>
  <c r="G314" i="15"/>
  <c r="G314" i="14"/>
  <c r="F314" i="14"/>
  <c r="B315" i="14"/>
  <c r="E314" i="14"/>
  <c r="D314" i="14"/>
  <c r="C314" i="14"/>
  <c r="A314" i="14"/>
  <c r="E318" i="16" l="1"/>
  <c r="D318" i="16"/>
  <c r="C318" i="16"/>
  <c r="A318" i="16"/>
  <c r="B319" i="16"/>
  <c r="F318" i="16"/>
  <c r="G318" i="16"/>
  <c r="F315" i="15"/>
  <c r="C315" i="15"/>
  <c r="G315" i="15"/>
  <c r="A315" i="15"/>
  <c r="E315" i="15"/>
  <c r="B316" i="15"/>
  <c r="D315" i="15"/>
  <c r="B316" i="14"/>
  <c r="G315" i="14"/>
  <c r="F315" i="14"/>
  <c r="E315" i="14"/>
  <c r="D315" i="14"/>
  <c r="A315" i="14"/>
  <c r="C315" i="14"/>
  <c r="F319" i="16" l="1"/>
  <c r="C319" i="16"/>
  <c r="A319" i="16"/>
  <c r="B320" i="16"/>
  <c r="E319" i="16"/>
  <c r="G319" i="16"/>
  <c r="D319" i="16"/>
  <c r="G316" i="15"/>
  <c r="E316" i="15"/>
  <c r="A316" i="15"/>
  <c r="B317" i="15"/>
  <c r="D316" i="15"/>
  <c r="C316" i="15"/>
  <c r="F316" i="15"/>
  <c r="B317" i="14"/>
  <c r="E316" i="14"/>
  <c r="D316" i="14"/>
  <c r="C316" i="14"/>
  <c r="A316" i="14"/>
  <c r="G316" i="14"/>
  <c r="F316" i="14"/>
  <c r="G320" i="16" l="1"/>
  <c r="F320" i="16"/>
  <c r="B321" i="16"/>
  <c r="E320" i="16"/>
  <c r="D320" i="16"/>
  <c r="A320" i="16"/>
  <c r="C320" i="16"/>
  <c r="G317" i="15"/>
  <c r="C317" i="15"/>
  <c r="F317" i="15"/>
  <c r="D317" i="15"/>
  <c r="A317" i="15"/>
  <c r="B318" i="15"/>
  <c r="E317" i="15"/>
  <c r="A317" i="14"/>
  <c r="F317" i="14"/>
  <c r="B318" i="14"/>
  <c r="G317" i="14"/>
  <c r="E317" i="14"/>
  <c r="D317" i="14"/>
  <c r="C317" i="14"/>
  <c r="A321" i="16" l="1"/>
  <c r="C321" i="16"/>
  <c r="B322" i="16"/>
  <c r="G321" i="16"/>
  <c r="E321" i="16"/>
  <c r="D321" i="16"/>
  <c r="F321" i="16"/>
  <c r="A318" i="15"/>
  <c r="B319" i="15"/>
  <c r="F318" i="15"/>
  <c r="G318" i="15"/>
  <c r="E318" i="15"/>
  <c r="D318" i="15"/>
  <c r="C318" i="15"/>
  <c r="B319" i="14"/>
  <c r="G318" i="14"/>
  <c r="F318" i="14"/>
  <c r="E318" i="14"/>
  <c r="D318" i="14"/>
  <c r="C318" i="14"/>
  <c r="A318" i="14"/>
  <c r="B323" i="16" l="1"/>
  <c r="D322" i="16"/>
  <c r="A322" i="16"/>
  <c r="C322" i="16"/>
  <c r="G322" i="16"/>
  <c r="E322" i="16"/>
  <c r="F322" i="16"/>
  <c r="C319" i="15"/>
  <c r="B320" i="15"/>
  <c r="D319" i="15"/>
  <c r="A319" i="15"/>
  <c r="F319" i="15"/>
  <c r="E319" i="15"/>
  <c r="G319" i="15"/>
  <c r="D319" i="14"/>
  <c r="C319" i="14"/>
  <c r="E319" i="14"/>
  <c r="A319" i="14"/>
  <c r="B320" i="14"/>
  <c r="G319" i="14"/>
  <c r="F319" i="14"/>
  <c r="D323" i="16" l="1"/>
  <c r="C323" i="16"/>
  <c r="B324" i="16"/>
  <c r="F323" i="16"/>
  <c r="E323" i="16"/>
  <c r="A323" i="16"/>
  <c r="G323" i="16"/>
  <c r="C320" i="15"/>
  <c r="E320" i="15"/>
  <c r="F320" i="15"/>
  <c r="B321" i="15"/>
  <c r="G320" i="15"/>
  <c r="D320" i="15"/>
  <c r="A320" i="15"/>
  <c r="C320" i="14"/>
  <c r="B321" i="14"/>
  <c r="G320" i="14"/>
  <c r="E320" i="14"/>
  <c r="F320" i="14"/>
  <c r="D320" i="14"/>
  <c r="A320" i="14"/>
  <c r="B325" i="16" l="1"/>
  <c r="G324" i="16"/>
  <c r="F324" i="16"/>
  <c r="A324" i="16"/>
  <c r="E324" i="16"/>
  <c r="D324" i="16"/>
  <c r="C324" i="16"/>
  <c r="D321" i="15"/>
  <c r="G321" i="15"/>
  <c r="F321" i="15"/>
  <c r="E321" i="15"/>
  <c r="C321" i="15"/>
  <c r="A321" i="15"/>
  <c r="B322" i="15"/>
  <c r="F321" i="14"/>
  <c r="E321" i="14"/>
  <c r="B322" i="14"/>
  <c r="G321" i="14"/>
  <c r="D321" i="14"/>
  <c r="C321" i="14"/>
  <c r="A321" i="14"/>
  <c r="D325" i="16" l="1"/>
  <c r="G325" i="16"/>
  <c r="F325" i="16"/>
  <c r="A325" i="16"/>
  <c r="E325" i="16"/>
  <c r="C325" i="16"/>
  <c r="B326" i="16"/>
  <c r="E322" i="15"/>
  <c r="B323" i="15"/>
  <c r="F322" i="15"/>
  <c r="G322" i="15"/>
  <c r="D322" i="15"/>
  <c r="A322" i="15"/>
  <c r="C322" i="15"/>
  <c r="G322" i="14"/>
  <c r="C322" i="14"/>
  <c r="A322" i="14"/>
  <c r="F322" i="14"/>
  <c r="E322" i="14"/>
  <c r="D322" i="14"/>
  <c r="B323" i="14"/>
  <c r="A326" i="16" l="1"/>
  <c r="E326" i="16"/>
  <c r="B327" i="16"/>
  <c r="C326" i="16"/>
  <c r="G326" i="16"/>
  <c r="F326" i="16"/>
  <c r="D326" i="16"/>
  <c r="F323" i="15"/>
  <c r="C323" i="15"/>
  <c r="A323" i="15"/>
  <c r="B324" i="15"/>
  <c r="D323" i="15"/>
  <c r="G323" i="15"/>
  <c r="E323" i="15"/>
  <c r="G323" i="14"/>
  <c r="B324" i="14"/>
  <c r="F323" i="14"/>
  <c r="E323" i="14"/>
  <c r="C323" i="14"/>
  <c r="A323" i="14"/>
  <c r="D323" i="14"/>
  <c r="F327" i="16" l="1"/>
  <c r="B328" i="16"/>
  <c r="A327" i="16"/>
  <c r="G327" i="16"/>
  <c r="E327" i="16"/>
  <c r="D327" i="16"/>
  <c r="C327" i="16"/>
  <c r="G324" i="15"/>
  <c r="D324" i="15"/>
  <c r="F324" i="15"/>
  <c r="A324" i="15"/>
  <c r="C324" i="15"/>
  <c r="B325" i="15"/>
  <c r="E324" i="15"/>
  <c r="A324" i="14"/>
  <c r="G324" i="14"/>
  <c r="F324" i="14"/>
  <c r="E324" i="14"/>
  <c r="D324" i="14"/>
  <c r="C324" i="14"/>
  <c r="B325" i="14"/>
  <c r="C328" i="16" l="1"/>
  <c r="A328" i="16"/>
  <c r="D328" i="16"/>
  <c r="E328" i="16"/>
  <c r="B329" i="16"/>
  <c r="G328" i="16"/>
  <c r="F328" i="16"/>
  <c r="F325" i="15"/>
  <c r="B326" i="15"/>
  <c r="D325" i="15"/>
  <c r="G325" i="15"/>
  <c r="C325" i="15"/>
  <c r="A325" i="15"/>
  <c r="E325" i="15"/>
  <c r="B326" i="14"/>
  <c r="D325" i="14"/>
  <c r="A325" i="14"/>
  <c r="G325" i="14"/>
  <c r="F325" i="14"/>
  <c r="E325" i="14"/>
  <c r="C325" i="14"/>
  <c r="G329" i="16" l="1"/>
  <c r="D329" i="16"/>
  <c r="C329" i="16"/>
  <c r="A329" i="16"/>
  <c r="B330" i="16"/>
  <c r="F329" i="16"/>
  <c r="E329" i="16"/>
  <c r="B327" i="15"/>
  <c r="A326" i="15"/>
  <c r="C326" i="15"/>
  <c r="G326" i="15"/>
  <c r="F326" i="15"/>
  <c r="E326" i="15"/>
  <c r="D326" i="15"/>
  <c r="C326" i="14"/>
  <c r="B327" i="14"/>
  <c r="G326" i="14"/>
  <c r="F326" i="14"/>
  <c r="E326" i="14"/>
  <c r="A326" i="14"/>
  <c r="D326" i="14"/>
  <c r="A330" i="16" l="1"/>
  <c r="F330" i="16"/>
  <c r="E330" i="16"/>
  <c r="B331" i="16"/>
  <c r="G330" i="16"/>
  <c r="C330" i="16"/>
  <c r="D330" i="16"/>
  <c r="A327" i="15"/>
  <c r="F327" i="15"/>
  <c r="D327" i="15"/>
  <c r="E327" i="15"/>
  <c r="G327" i="15"/>
  <c r="C327" i="15"/>
  <c r="B328" i="15"/>
  <c r="F327" i="14"/>
  <c r="E327" i="14"/>
  <c r="D327" i="14"/>
  <c r="C327" i="14"/>
  <c r="A327" i="14"/>
  <c r="B328" i="14"/>
  <c r="G327" i="14"/>
  <c r="A331" i="16" l="1"/>
  <c r="C331" i="16"/>
  <c r="F331" i="16"/>
  <c r="G331" i="16"/>
  <c r="E331" i="16"/>
  <c r="B332" i="16"/>
  <c r="D331" i="16"/>
  <c r="C328" i="15"/>
  <c r="D328" i="15"/>
  <c r="B329" i="15"/>
  <c r="G328" i="15"/>
  <c r="F328" i="15"/>
  <c r="E328" i="15"/>
  <c r="A328" i="15"/>
  <c r="E328" i="14"/>
  <c r="D328" i="14"/>
  <c r="A328" i="14"/>
  <c r="B329" i="14"/>
  <c r="G328" i="14"/>
  <c r="F328" i="14"/>
  <c r="C328" i="14"/>
  <c r="C332" i="16" l="1"/>
  <c r="B333" i="16"/>
  <c r="G332" i="16"/>
  <c r="A332" i="16"/>
  <c r="F332" i="16"/>
  <c r="E332" i="16"/>
  <c r="D332" i="16"/>
  <c r="D329" i="15"/>
  <c r="F329" i="15"/>
  <c r="E329" i="15"/>
  <c r="C329" i="15"/>
  <c r="A329" i="15"/>
  <c r="B330" i="15"/>
  <c r="G329" i="15"/>
  <c r="B330" i="14"/>
  <c r="G329" i="14"/>
  <c r="F329" i="14"/>
  <c r="E329" i="14"/>
  <c r="D329" i="14"/>
  <c r="C329" i="14"/>
  <c r="A329" i="14"/>
  <c r="A333" i="16" l="1"/>
  <c r="F333" i="16"/>
  <c r="B334" i="16"/>
  <c r="G333" i="16"/>
  <c r="D333" i="16"/>
  <c r="C333" i="16"/>
  <c r="E333" i="16"/>
  <c r="E330" i="15"/>
  <c r="F330" i="15"/>
  <c r="G330" i="15"/>
  <c r="B331" i="15"/>
  <c r="D330" i="15"/>
  <c r="A330" i="15"/>
  <c r="C330" i="15"/>
  <c r="G330" i="14"/>
  <c r="F330" i="14"/>
  <c r="E330" i="14"/>
  <c r="D330" i="14"/>
  <c r="C330" i="14"/>
  <c r="A330" i="14"/>
  <c r="B331" i="14"/>
  <c r="E334" i="16" l="1"/>
  <c r="A334" i="16"/>
  <c r="F334" i="16"/>
  <c r="D334" i="16"/>
  <c r="C334" i="16"/>
  <c r="G334" i="16"/>
  <c r="B335" i="16"/>
  <c r="F331" i="15"/>
  <c r="A331" i="15"/>
  <c r="B332" i="15"/>
  <c r="C331" i="15"/>
  <c r="E331" i="15"/>
  <c r="G331" i="15"/>
  <c r="D331" i="15"/>
  <c r="B332" i="14"/>
  <c r="F331" i="14"/>
  <c r="A331" i="14"/>
  <c r="D331" i="14"/>
  <c r="C331" i="14"/>
  <c r="E331" i="14"/>
  <c r="G331" i="14"/>
  <c r="E335" i="16" l="1"/>
  <c r="D335" i="16"/>
  <c r="G335" i="16"/>
  <c r="C335" i="16"/>
  <c r="B336" i="16"/>
  <c r="F335" i="16"/>
  <c r="A335" i="16"/>
  <c r="G332" i="15"/>
  <c r="C332" i="15"/>
  <c r="F332" i="15"/>
  <c r="B333" i="15"/>
  <c r="E332" i="15"/>
  <c r="D332" i="15"/>
  <c r="A332" i="15"/>
  <c r="B333" i="14"/>
  <c r="G332" i="14"/>
  <c r="F332" i="14"/>
  <c r="E332" i="14"/>
  <c r="D332" i="14"/>
  <c r="C332" i="14"/>
  <c r="A332" i="14"/>
  <c r="G336" i="16" l="1"/>
  <c r="D336" i="16"/>
  <c r="A336" i="16"/>
  <c r="B337" i="16"/>
  <c r="F336" i="16"/>
  <c r="E336" i="16"/>
  <c r="C336" i="16"/>
  <c r="E333" i="15"/>
  <c r="F333" i="15"/>
  <c r="A333" i="15"/>
  <c r="C333" i="15"/>
  <c r="G333" i="15"/>
  <c r="D333" i="15"/>
  <c r="B334" i="15"/>
  <c r="A333" i="14"/>
  <c r="D333" i="14"/>
  <c r="E333" i="14"/>
  <c r="C333" i="14"/>
  <c r="B334" i="14"/>
  <c r="G333" i="14"/>
  <c r="F333" i="14"/>
  <c r="G337" i="16" l="1"/>
  <c r="A337" i="16"/>
  <c r="E337" i="16"/>
  <c r="D337" i="16"/>
  <c r="C337" i="16"/>
  <c r="F337" i="16"/>
  <c r="B338" i="16"/>
  <c r="A334" i="15"/>
  <c r="B335" i="15"/>
  <c r="G334" i="15"/>
  <c r="C334" i="15"/>
  <c r="F334" i="15"/>
  <c r="E334" i="15"/>
  <c r="D334" i="15"/>
  <c r="B335" i="14"/>
  <c r="G334" i="14"/>
  <c r="F334" i="14"/>
  <c r="D334" i="14"/>
  <c r="E334" i="14"/>
  <c r="C334" i="14"/>
  <c r="A334" i="14"/>
  <c r="B339" i="16" l="1"/>
  <c r="A338" i="16"/>
  <c r="G338" i="16"/>
  <c r="F338" i="16"/>
  <c r="E338" i="16"/>
  <c r="D338" i="16"/>
  <c r="C338" i="16"/>
  <c r="B336" i="15"/>
  <c r="C335" i="15"/>
  <c r="F335" i="15"/>
  <c r="D335" i="15"/>
  <c r="A335" i="15"/>
  <c r="G335" i="15"/>
  <c r="E335" i="15"/>
  <c r="D335" i="14"/>
  <c r="C335" i="14"/>
  <c r="B336" i="14"/>
  <c r="G335" i="14"/>
  <c r="F335" i="14"/>
  <c r="E335" i="14"/>
  <c r="A335" i="14"/>
  <c r="C339" i="16" l="1"/>
  <c r="G339" i="16"/>
  <c r="F339" i="16"/>
  <c r="B340" i="16"/>
  <c r="D339" i="16"/>
  <c r="A339" i="16"/>
  <c r="E339" i="16"/>
  <c r="C336" i="15"/>
  <c r="F336" i="15"/>
  <c r="D336" i="15"/>
  <c r="B337" i="15"/>
  <c r="E336" i="15"/>
  <c r="A336" i="15"/>
  <c r="G336" i="15"/>
  <c r="A336" i="14"/>
  <c r="C336" i="14"/>
  <c r="B337" i="14"/>
  <c r="G336" i="14"/>
  <c r="F336" i="14"/>
  <c r="E336" i="14"/>
  <c r="D336" i="14"/>
  <c r="D340" i="16" l="1"/>
  <c r="C340" i="16"/>
  <c r="A340" i="16"/>
  <c r="B341" i="16"/>
  <c r="G340" i="16"/>
  <c r="E340" i="16"/>
  <c r="F340" i="16"/>
  <c r="D337" i="15"/>
  <c r="E337" i="15"/>
  <c r="B338" i="15"/>
  <c r="F337" i="15"/>
  <c r="A337" i="15"/>
  <c r="G337" i="15"/>
  <c r="C337" i="15"/>
  <c r="F337" i="14"/>
  <c r="E337" i="14"/>
  <c r="B338" i="14"/>
  <c r="G337" i="14"/>
  <c r="D337" i="14"/>
  <c r="C337" i="14"/>
  <c r="A337" i="14"/>
  <c r="D341" i="16" l="1"/>
  <c r="G341" i="16"/>
  <c r="C341" i="16"/>
  <c r="A341" i="16"/>
  <c r="E341" i="16"/>
  <c r="B342" i="16"/>
  <c r="F341" i="16"/>
  <c r="E338" i="15"/>
  <c r="G338" i="15"/>
  <c r="F338" i="15"/>
  <c r="D338" i="15"/>
  <c r="C338" i="15"/>
  <c r="B339" i="15"/>
  <c r="A338" i="15"/>
  <c r="E338" i="14"/>
  <c r="G338" i="14"/>
  <c r="F338" i="14"/>
  <c r="D338" i="14"/>
  <c r="C338" i="14"/>
  <c r="A338" i="14"/>
  <c r="B339" i="14"/>
  <c r="G342" i="16" l="1"/>
  <c r="F342" i="16"/>
  <c r="A342" i="16"/>
  <c r="B343" i="16"/>
  <c r="E342" i="16"/>
  <c r="C342" i="16"/>
  <c r="D342" i="16"/>
  <c r="F339" i="15"/>
  <c r="B340" i="15"/>
  <c r="E339" i="15"/>
  <c r="G339" i="15"/>
  <c r="A339" i="15"/>
  <c r="C339" i="15"/>
  <c r="D339" i="15"/>
  <c r="G339" i="14"/>
  <c r="A339" i="14"/>
  <c r="B340" i="14"/>
  <c r="F339" i="14"/>
  <c r="E339" i="14"/>
  <c r="D339" i="14"/>
  <c r="C339" i="14"/>
  <c r="F343" i="16" l="1"/>
  <c r="A343" i="16"/>
  <c r="B344" i="16"/>
  <c r="C343" i="16"/>
  <c r="G343" i="16"/>
  <c r="E343" i="16"/>
  <c r="D343" i="16"/>
  <c r="G340" i="15"/>
  <c r="B341" i="15"/>
  <c r="D340" i="15"/>
  <c r="F340" i="15"/>
  <c r="E340" i="15"/>
  <c r="A340" i="15"/>
  <c r="C340" i="15"/>
  <c r="A340" i="14"/>
  <c r="B341" i="14"/>
  <c r="G340" i="14"/>
  <c r="F340" i="14"/>
  <c r="E340" i="14"/>
  <c r="D340" i="14"/>
  <c r="C340" i="14"/>
  <c r="B345" i="16" l="1"/>
  <c r="F344" i="16"/>
  <c r="G344" i="16"/>
  <c r="A344" i="16"/>
  <c r="E344" i="16"/>
  <c r="D344" i="16"/>
  <c r="C344" i="16"/>
  <c r="D341" i="15"/>
  <c r="A341" i="15"/>
  <c r="C341" i="15"/>
  <c r="F341" i="15"/>
  <c r="B342" i="15"/>
  <c r="G341" i="15"/>
  <c r="E341" i="15"/>
  <c r="B342" i="14"/>
  <c r="F341" i="14"/>
  <c r="E341" i="14"/>
  <c r="D341" i="14"/>
  <c r="C341" i="14"/>
  <c r="A341" i="14"/>
  <c r="G341" i="14"/>
  <c r="C345" i="16" l="1"/>
  <c r="B346" i="16"/>
  <c r="G345" i="16"/>
  <c r="F345" i="16"/>
  <c r="D345" i="16"/>
  <c r="A345" i="16"/>
  <c r="E345" i="16"/>
  <c r="B343" i="15"/>
  <c r="A342" i="15"/>
  <c r="F342" i="15"/>
  <c r="E342" i="15"/>
  <c r="D342" i="15"/>
  <c r="C342" i="15"/>
  <c r="G342" i="15"/>
  <c r="C342" i="14"/>
  <c r="B343" i="14"/>
  <c r="G342" i="14"/>
  <c r="F342" i="14"/>
  <c r="E342" i="14"/>
  <c r="D342" i="14"/>
  <c r="A342" i="14"/>
  <c r="A346" i="16" l="1"/>
  <c r="B347" i="16"/>
  <c r="E346" i="16"/>
  <c r="D346" i="16"/>
  <c r="G346" i="16"/>
  <c r="F346" i="16"/>
  <c r="C346" i="16"/>
  <c r="B344" i="15"/>
  <c r="C343" i="15"/>
  <c r="E343" i="15"/>
  <c r="D343" i="15"/>
  <c r="A343" i="15"/>
  <c r="G343" i="15"/>
  <c r="F343" i="15"/>
  <c r="F343" i="14"/>
  <c r="B344" i="14"/>
  <c r="G343" i="14"/>
  <c r="E343" i="14"/>
  <c r="D343" i="14"/>
  <c r="C343" i="14"/>
  <c r="A343" i="14"/>
  <c r="F347" i="16" l="1"/>
  <c r="E347" i="16"/>
  <c r="D347" i="16"/>
  <c r="G347" i="16"/>
  <c r="C347" i="16"/>
  <c r="A347" i="16"/>
  <c r="B348" i="16"/>
  <c r="C344" i="15"/>
  <c r="A344" i="15"/>
  <c r="E344" i="15"/>
  <c r="B345" i="15"/>
  <c r="G344" i="15"/>
  <c r="F344" i="15"/>
  <c r="D344" i="15"/>
  <c r="E344" i="14"/>
  <c r="D344" i="14"/>
  <c r="F344" i="14"/>
  <c r="C344" i="14"/>
  <c r="A344" i="14"/>
  <c r="B345" i="14"/>
  <c r="G344" i="14"/>
  <c r="C348" i="16" l="1"/>
  <c r="A348" i="16"/>
  <c r="G348" i="16"/>
  <c r="F348" i="16"/>
  <c r="B349" i="16"/>
  <c r="E348" i="16"/>
  <c r="D348" i="16"/>
  <c r="D345" i="15"/>
  <c r="C345" i="15"/>
  <c r="F345" i="15"/>
  <c r="A345" i="15"/>
  <c r="B346" i="15"/>
  <c r="G345" i="15"/>
  <c r="E345" i="15"/>
  <c r="B346" i="14"/>
  <c r="G345" i="14"/>
  <c r="E345" i="14"/>
  <c r="C345" i="14"/>
  <c r="A345" i="14"/>
  <c r="F345" i="14"/>
  <c r="D345" i="14"/>
  <c r="B350" i="16" l="1"/>
  <c r="A349" i="16"/>
  <c r="D349" i="16"/>
  <c r="C349" i="16"/>
  <c r="G349" i="16"/>
  <c r="F349" i="16"/>
  <c r="E349" i="16"/>
  <c r="E346" i="15"/>
  <c r="F346" i="15"/>
  <c r="B347" i="15"/>
  <c r="D346" i="15"/>
  <c r="C346" i="15"/>
  <c r="G346" i="15"/>
  <c r="A346" i="15"/>
  <c r="G346" i="14"/>
  <c r="F346" i="14"/>
  <c r="C346" i="14"/>
  <c r="B347" i="14"/>
  <c r="E346" i="14"/>
  <c r="D346" i="14"/>
  <c r="A346" i="14"/>
  <c r="E350" i="16" l="1"/>
  <c r="A350" i="16"/>
  <c r="D350" i="16"/>
  <c r="C350" i="16"/>
  <c r="B351" i="16"/>
  <c r="G350" i="16"/>
  <c r="F350" i="16"/>
  <c r="F347" i="15"/>
  <c r="G347" i="15"/>
  <c r="B348" i="15"/>
  <c r="A347" i="15"/>
  <c r="D347" i="15"/>
  <c r="E347" i="15"/>
  <c r="C347" i="15"/>
  <c r="F347" i="14"/>
  <c r="E347" i="14"/>
  <c r="D347" i="14"/>
  <c r="C347" i="14"/>
  <c r="A347" i="14"/>
  <c r="B348" i="14"/>
  <c r="G347" i="14"/>
  <c r="A351" i="16" l="1"/>
  <c r="G351" i="16"/>
  <c r="F351" i="16"/>
  <c r="E351" i="16"/>
  <c r="C351" i="16"/>
  <c r="B352" i="16"/>
  <c r="D351" i="16"/>
  <c r="G348" i="15"/>
  <c r="A348" i="15"/>
  <c r="E348" i="15"/>
  <c r="C348" i="15"/>
  <c r="B349" i="15"/>
  <c r="F348" i="15"/>
  <c r="D348" i="15"/>
  <c r="B349" i="14"/>
  <c r="G348" i="14"/>
  <c r="E348" i="14"/>
  <c r="F348" i="14"/>
  <c r="D348" i="14"/>
  <c r="C348" i="14"/>
  <c r="A348" i="14"/>
  <c r="G352" i="16" l="1"/>
  <c r="E352" i="16"/>
  <c r="D352" i="16"/>
  <c r="A352" i="16"/>
  <c r="B353" i="16"/>
  <c r="F352" i="16"/>
  <c r="C352" i="16"/>
  <c r="C349" i="15"/>
  <c r="B350" i="15"/>
  <c r="G349" i="15"/>
  <c r="A349" i="15"/>
  <c r="F349" i="15"/>
  <c r="E349" i="15"/>
  <c r="D349" i="15"/>
  <c r="A349" i="14"/>
  <c r="B350" i="14"/>
  <c r="G349" i="14"/>
  <c r="F349" i="14"/>
  <c r="E349" i="14"/>
  <c r="D349" i="14"/>
  <c r="C349" i="14"/>
  <c r="C353" i="16" l="1"/>
  <c r="G353" i="16"/>
  <c r="D353" i="16"/>
  <c r="A353" i="16"/>
  <c r="E353" i="16"/>
  <c r="B354" i="16"/>
  <c r="F353" i="16"/>
  <c r="A350" i="15"/>
  <c r="B351" i="15"/>
  <c r="E350" i="15"/>
  <c r="D350" i="15"/>
  <c r="C350" i="15"/>
  <c r="G350" i="15"/>
  <c r="F350" i="15"/>
  <c r="D350" i="14"/>
  <c r="C350" i="14"/>
  <c r="G350" i="14"/>
  <c r="F350" i="14"/>
  <c r="E350" i="14"/>
  <c r="A350" i="14"/>
  <c r="B351" i="14"/>
  <c r="B355" i="16" l="1"/>
  <c r="G354" i="16"/>
  <c r="F354" i="16"/>
  <c r="E354" i="16"/>
  <c r="D354" i="16"/>
  <c r="A354" i="16"/>
  <c r="C354" i="16"/>
  <c r="G351" i="15"/>
  <c r="E351" i="15"/>
  <c r="C351" i="15"/>
  <c r="B352" i="15"/>
  <c r="A351" i="15"/>
  <c r="D351" i="15"/>
  <c r="F351" i="15"/>
  <c r="D351" i="14"/>
  <c r="C351" i="14"/>
  <c r="F351" i="14"/>
  <c r="B352" i="14"/>
  <c r="G351" i="14"/>
  <c r="E351" i="14"/>
  <c r="A351" i="14"/>
  <c r="A355" i="16" l="1"/>
  <c r="G355" i="16"/>
  <c r="E355" i="16"/>
  <c r="D355" i="16"/>
  <c r="C355" i="16"/>
  <c r="B356" i="16"/>
  <c r="F355" i="16"/>
  <c r="C352" i="15"/>
  <c r="B353" i="15"/>
  <c r="F352" i="15"/>
  <c r="G352" i="15"/>
  <c r="E352" i="15"/>
  <c r="D352" i="15"/>
  <c r="A352" i="15"/>
  <c r="G352" i="14"/>
  <c r="F352" i="14"/>
  <c r="B353" i="14"/>
  <c r="E352" i="14"/>
  <c r="D352" i="14"/>
  <c r="C352" i="14"/>
  <c r="A352" i="14"/>
  <c r="A356" i="16" l="1"/>
  <c r="F356" i="16"/>
  <c r="G356" i="16"/>
  <c r="E356" i="16"/>
  <c r="D356" i="16"/>
  <c r="C356" i="16"/>
  <c r="B357" i="16"/>
  <c r="D353" i="15"/>
  <c r="A353" i="15"/>
  <c r="E353" i="15"/>
  <c r="B354" i="15"/>
  <c r="F353" i="15"/>
  <c r="G353" i="15"/>
  <c r="C353" i="15"/>
  <c r="F353" i="14"/>
  <c r="E353" i="14"/>
  <c r="A353" i="14"/>
  <c r="B354" i="14"/>
  <c r="G353" i="14"/>
  <c r="D353" i="14"/>
  <c r="C353" i="14"/>
  <c r="D357" i="16" l="1"/>
  <c r="E357" i="16"/>
  <c r="C357" i="16"/>
  <c r="G357" i="16"/>
  <c r="F357" i="16"/>
  <c r="A357" i="16"/>
  <c r="B358" i="16"/>
  <c r="E354" i="15"/>
  <c r="D354" i="15"/>
  <c r="F354" i="15"/>
  <c r="G354" i="15"/>
  <c r="A354" i="15"/>
  <c r="B355" i="15"/>
  <c r="C354" i="15"/>
  <c r="C354" i="14"/>
  <c r="D354" i="14"/>
  <c r="A354" i="14"/>
  <c r="F354" i="14"/>
  <c r="E354" i="14"/>
  <c r="B355" i="14"/>
  <c r="G354" i="14"/>
  <c r="F358" i="16" l="1"/>
  <c r="A358" i="16"/>
  <c r="D358" i="16"/>
  <c r="B359" i="16"/>
  <c r="E358" i="16"/>
  <c r="C358" i="16"/>
  <c r="G358" i="16"/>
  <c r="F355" i="15"/>
  <c r="G355" i="15"/>
  <c r="B356" i="15"/>
  <c r="C355" i="15"/>
  <c r="E355" i="15"/>
  <c r="D355" i="15"/>
  <c r="A355" i="15"/>
  <c r="G355" i="14"/>
  <c r="E355" i="14"/>
  <c r="D355" i="14"/>
  <c r="C355" i="14"/>
  <c r="F355" i="14"/>
  <c r="A355" i="14"/>
  <c r="B356" i="14"/>
  <c r="F359" i="16" l="1"/>
  <c r="G359" i="16"/>
  <c r="E359" i="16"/>
  <c r="D359" i="16"/>
  <c r="B360" i="16"/>
  <c r="C359" i="16"/>
  <c r="A359" i="16"/>
  <c r="G356" i="15"/>
  <c r="B357" i="15"/>
  <c r="F356" i="15"/>
  <c r="E356" i="15"/>
  <c r="D356" i="15"/>
  <c r="A356" i="15"/>
  <c r="C356" i="15"/>
  <c r="A356" i="14"/>
  <c r="G356" i="14"/>
  <c r="B357" i="14"/>
  <c r="F356" i="14"/>
  <c r="E356" i="14"/>
  <c r="D356" i="14"/>
  <c r="C356" i="14"/>
  <c r="A360" i="16" l="1"/>
  <c r="G360" i="16"/>
  <c r="F360" i="16"/>
  <c r="E360" i="16"/>
  <c r="B361" i="16"/>
  <c r="D360" i="16"/>
  <c r="C360" i="16"/>
  <c r="E357" i="15"/>
  <c r="B358" i="15"/>
  <c r="G357" i="15"/>
  <c r="F357" i="15"/>
  <c r="D357" i="15"/>
  <c r="A357" i="15"/>
  <c r="C357" i="15"/>
  <c r="B358" i="14"/>
  <c r="G357" i="14"/>
  <c r="E357" i="14"/>
  <c r="D357" i="14"/>
  <c r="C357" i="14"/>
  <c r="A357" i="14"/>
  <c r="F357" i="14"/>
  <c r="D361" i="16" l="1"/>
  <c r="C361" i="16"/>
  <c r="A361" i="16"/>
  <c r="E361" i="16"/>
  <c r="B362" i="16"/>
  <c r="G361" i="16"/>
  <c r="F361" i="16"/>
  <c r="B359" i="15"/>
  <c r="A358" i="15"/>
  <c r="D358" i="15"/>
  <c r="C358" i="15"/>
  <c r="G358" i="15"/>
  <c r="F358" i="15"/>
  <c r="E358" i="15"/>
  <c r="C358" i="14"/>
  <c r="D358" i="14"/>
  <c r="A358" i="14"/>
  <c r="B359" i="14"/>
  <c r="G358" i="14"/>
  <c r="F358" i="14"/>
  <c r="E358" i="14"/>
  <c r="A362" i="16" l="1"/>
  <c r="D362" i="16"/>
  <c r="C362" i="16"/>
  <c r="G362" i="16"/>
  <c r="B363" i="16"/>
  <c r="E362" i="16"/>
  <c r="F362" i="16"/>
  <c r="F359" i="15"/>
  <c r="A359" i="15"/>
  <c r="B360" i="15"/>
  <c r="E359" i="15"/>
  <c r="D359" i="15"/>
  <c r="G359" i="15"/>
  <c r="C359" i="15"/>
  <c r="B360" i="14"/>
  <c r="D359" i="14"/>
  <c r="G359" i="14"/>
  <c r="F359" i="14"/>
  <c r="E359" i="14"/>
  <c r="C359" i="14"/>
  <c r="A359" i="14"/>
  <c r="B364" i="16" l="1"/>
  <c r="F363" i="16"/>
  <c r="E363" i="16"/>
  <c r="D363" i="16"/>
  <c r="G363" i="16"/>
  <c r="C363" i="16"/>
  <c r="A363" i="16"/>
  <c r="C360" i="15"/>
  <c r="E360" i="15"/>
  <c r="F360" i="15"/>
  <c r="A360" i="15"/>
  <c r="B361" i="15"/>
  <c r="G360" i="15"/>
  <c r="D360" i="15"/>
  <c r="E360" i="14"/>
  <c r="D360" i="14"/>
  <c r="B361" i="14"/>
  <c r="G360" i="14"/>
  <c r="F360" i="14"/>
  <c r="C360" i="14"/>
  <c r="A360" i="14"/>
  <c r="C364" i="16" l="1"/>
  <c r="G364" i="16"/>
  <c r="F364" i="16"/>
  <c r="B365" i="16"/>
  <c r="E364" i="16"/>
  <c r="D364" i="16"/>
  <c r="A364" i="16"/>
  <c r="D361" i="15"/>
  <c r="A361" i="15"/>
  <c r="E361" i="15"/>
  <c r="B362" i="15"/>
  <c r="G361" i="15"/>
  <c r="F361" i="15"/>
  <c r="C361" i="15"/>
  <c r="A361" i="14"/>
  <c r="G361" i="14"/>
  <c r="F361" i="14"/>
  <c r="E361" i="14"/>
  <c r="D361" i="14"/>
  <c r="C361" i="14"/>
  <c r="B362" i="14"/>
  <c r="F365" i="16" l="1"/>
  <c r="C365" i="16"/>
  <c r="A365" i="16"/>
  <c r="G365" i="16"/>
  <c r="E365" i="16"/>
  <c r="B366" i="16"/>
  <c r="D365" i="16"/>
  <c r="E362" i="15"/>
  <c r="C362" i="15"/>
  <c r="A362" i="15"/>
  <c r="G362" i="15"/>
  <c r="B363" i="15"/>
  <c r="D362" i="15"/>
  <c r="F362" i="15"/>
  <c r="G362" i="14"/>
  <c r="F362" i="14"/>
  <c r="B363" i="14"/>
  <c r="D362" i="14"/>
  <c r="A362" i="14"/>
  <c r="E362" i="14"/>
  <c r="C362" i="14"/>
  <c r="E366" i="16" l="1"/>
  <c r="B367" i="16"/>
  <c r="F366" i="16"/>
  <c r="D366" i="16"/>
  <c r="C366" i="16"/>
  <c r="A366" i="16"/>
  <c r="G366" i="16"/>
  <c r="F363" i="15"/>
  <c r="E363" i="15"/>
  <c r="D363" i="15"/>
  <c r="G363" i="15"/>
  <c r="B364" i="15"/>
  <c r="A363" i="15"/>
  <c r="C363" i="15"/>
  <c r="F363" i="14"/>
  <c r="E363" i="14"/>
  <c r="D363" i="14"/>
  <c r="C363" i="14"/>
  <c r="A363" i="14"/>
  <c r="B364" i="14"/>
  <c r="G363" i="14"/>
  <c r="C367" i="16" l="1"/>
  <c r="A367" i="16"/>
  <c r="G367" i="16"/>
  <c r="E367" i="16"/>
  <c r="D367" i="16"/>
  <c r="B368" i="16"/>
  <c r="F367" i="16"/>
  <c r="G364" i="15"/>
  <c r="B365" i="15"/>
  <c r="F364" i="15"/>
  <c r="D364" i="15"/>
  <c r="E364" i="15"/>
  <c r="A364" i="15"/>
  <c r="C364" i="15"/>
  <c r="B365" i="14"/>
  <c r="E364" i="14"/>
  <c r="G364" i="14"/>
  <c r="F364" i="14"/>
  <c r="D364" i="14"/>
  <c r="C364" i="14"/>
  <c r="A364" i="14"/>
  <c r="G368" i="16" l="1"/>
  <c r="E368" i="16"/>
  <c r="F368" i="16"/>
  <c r="D368" i="16"/>
  <c r="C368" i="16"/>
  <c r="B369" i="16"/>
  <c r="A368" i="16"/>
  <c r="A365" i="15"/>
  <c r="G365" i="15"/>
  <c r="F365" i="15"/>
  <c r="C365" i="15"/>
  <c r="D365" i="15"/>
  <c r="B366" i="15"/>
  <c r="E365" i="15"/>
  <c r="A365" i="14"/>
  <c r="B366" i="14"/>
  <c r="G365" i="14"/>
  <c r="F365" i="14"/>
  <c r="E365" i="14"/>
  <c r="C365" i="14"/>
  <c r="D365" i="14"/>
  <c r="F369" i="16" l="1"/>
  <c r="E369" i="16"/>
  <c r="G369" i="16"/>
  <c r="D369" i="16"/>
  <c r="C369" i="16"/>
  <c r="A369" i="16"/>
  <c r="B370" i="16"/>
  <c r="A366" i="15"/>
  <c r="B367" i="15"/>
  <c r="C366" i="15"/>
  <c r="E366" i="15"/>
  <c r="F366" i="15"/>
  <c r="G366" i="15"/>
  <c r="D366" i="15"/>
  <c r="C366" i="14"/>
  <c r="A366" i="14"/>
  <c r="B367" i="14"/>
  <c r="G366" i="14"/>
  <c r="F366" i="14"/>
  <c r="E366" i="14"/>
  <c r="D366" i="14"/>
  <c r="B371" i="16" l="1"/>
  <c r="A370" i="16"/>
  <c r="G370" i="16"/>
  <c r="F370" i="16"/>
  <c r="E370" i="16"/>
  <c r="D370" i="16"/>
  <c r="C370" i="16"/>
  <c r="E367" i="15"/>
  <c r="A367" i="15"/>
  <c r="G367" i="15"/>
  <c r="B368" i="15"/>
  <c r="F367" i="15"/>
  <c r="C367" i="15"/>
  <c r="D367" i="15"/>
  <c r="D367" i="14"/>
  <c r="C367" i="14"/>
  <c r="B368" i="14"/>
  <c r="G367" i="14"/>
  <c r="A367" i="14"/>
  <c r="F367" i="14"/>
  <c r="E367" i="14"/>
  <c r="B372" i="16" l="1"/>
  <c r="E371" i="16"/>
  <c r="D371" i="16"/>
  <c r="A371" i="16"/>
  <c r="C371" i="16"/>
  <c r="G371" i="16"/>
  <c r="F371" i="16"/>
  <c r="C368" i="15"/>
  <c r="G368" i="15"/>
  <c r="A368" i="15"/>
  <c r="D368" i="15"/>
  <c r="E368" i="15"/>
  <c r="F368" i="15"/>
  <c r="B369" i="15"/>
  <c r="G368" i="14"/>
  <c r="F368" i="14"/>
  <c r="E368" i="14"/>
  <c r="D368" i="14"/>
  <c r="C368" i="14"/>
  <c r="B369" i="14"/>
  <c r="A368" i="14"/>
  <c r="A372" i="16" l="1"/>
  <c r="F372" i="16"/>
  <c r="G372" i="16"/>
  <c r="E372" i="16"/>
  <c r="D372" i="16"/>
  <c r="B373" i="16"/>
  <c r="C372" i="16"/>
  <c r="D369" i="15"/>
  <c r="B370" i="15"/>
  <c r="E369" i="15"/>
  <c r="G369" i="15"/>
  <c r="F369" i="15"/>
  <c r="C369" i="15"/>
  <c r="A369" i="15"/>
  <c r="F369" i="14"/>
  <c r="E369" i="14"/>
  <c r="B370" i="14"/>
  <c r="G369" i="14"/>
  <c r="C369" i="14"/>
  <c r="D369" i="14"/>
  <c r="A369" i="14"/>
  <c r="D373" i="16" l="1"/>
  <c r="C373" i="16"/>
  <c r="A373" i="16"/>
  <c r="B374" i="16"/>
  <c r="G373" i="16"/>
  <c r="F373" i="16"/>
  <c r="E373" i="16"/>
  <c r="E370" i="15"/>
  <c r="D370" i="15"/>
  <c r="C370" i="15"/>
  <c r="B371" i="15"/>
  <c r="G370" i="15"/>
  <c r="F370" i="15"/>
  <c r="A370" i="15"/>
  <c r="B371" i="14"/>
  <c r="G370" i="14"/>
  <c r="F370" i="14"/>
  <c r="D370" i="14"/>
  <c r="A370" i="14"/>
  <c r="E370" i="14"/>
  <c r="C370" i="14"/>
  <c r="E374" i="16" l="1"/>
  <c r="D374" i="16"/>
  <c r="F374" i="16"/>
  <c r="A374" i="16"/>
  <c r="B375" i="16"/>
  <c r="C374" i="16"/>
  <c r="G374" i="16"/>
  <c r="F371" i="15"/>
  <c r="D371" i="15"/>
  <c r="A371" i="15"/>
  <c r="G371" i="15"/>
  <c r="C371" i="15"/>
  <c r="B372" i="15"/>
  <c r="E371" i="15"/>
  <c r="G371" i="14"/>
  <c r="D371" i="14"/>
  <c r="C371" i="14"/>
  <c r="A371" i="14"/>
  <c r="B372" i="14"/>
  <c r="F371" i="14"/>
  <c r="E371" i="14"/>
  <c r="F375" i="16" l="1"/>
  <c r="D375" i="16"/>
  <c r="G375" i="16"/>
  <c r="E375" i="16"/>
  <c r="C375" i="16"/>
  <c r="B376" i="16"/>
  <c r="A375" i="16"/>
  <c r="G372" i="15"/>
  <c r="F372" i="15"/>
  <c r="D372" i="15"/>
  <c r="C372" i="15"/>
  <c r="A372" i="15"/>
  <c r="B373" i="15"/>
  <c r="E372" i="15"/>
  <c r="A372" i="14"/>
  <c r="B373" i="14"/>
  <c r="E372" i="14"/>
  <c r="D372" i="14"/>
  <c r="C372" i="14"/>
  <c r="G372" i="14"/>
  <c r="F372" i="14"/>
  <c r="G376" i="16" l="1"/>
  <c r="A376" i="16"/>
  <c r="B377" i="16"/>
  <c r="F376" i="16"/>
  <c r="E376" i="16"/>
  <c r="D376" i="16"/>
  <c r="C376" i="16"/>
  <c r="B374" i="15"/>
  <c r="G373" i="15"/>
  <c r="F373" i="15"/>
  <c r="E373" i="15"/>
  <c r="D373" i="15"/>
  <c r="C373" i="15"/>
  <c r="A373" i="15"/>
  <c r="B374" i="14"/>
  <c r="G373" i="14"/>
  <c r="F373" i="14"/>
  <c r="E373" i="14"/>
  <c r="D373" i="14"/>
  <c r="C373" i="14"/>
  <c r="A373" i="14"/>
  <c r="A377" i="16" l="1"/>
  <c r="E377" i="16"/>
  <c r="G377" i="16"/>
  <c r="F377" i="16"/>
  <c r="D377" i="16"/>
  <c r="C377" i="16"/>
  <c r="B378" i="16"/>
  <c r="B375" i="15"/>
  <c r="A374" i="15"/>
  <c r="D374" i="15"/>
  <c r="F374" i="15"/>
  <c r="E374" i="15"/>
  <c r="C374" i="15"/>
  <c r="G374" i="15"/>
  <c r="C374" i="14"/>
  <c r="A374" i="14"/>
  <c r="B375" i="14"/>
  <c r="G374" i="14"/>
  <c r="F374" i="14"/>
  <c r="E374" i="14"/>
  <c r="D374" i="14"/>
  <c r="A378" i="16" l="1"/>
  <c r="C378" i="16"/>
  <c r="F378" i="16"/>
  <c r="E378" i="16"/>
  <c r="D378" i="16"/>
  <c r="B379" i="16"/>
  <c r="G378" i="16"/>
  <c r="D375" i="15"/>
  <c r="E375" i="15"/>
  <c r="A375" i="15"/>
  <c r="B376" i="15"/>
  <c r="G375" i="15"/>
  <c r="C375" i="15"/>
  <c r="F375" i="15"/>
  <c r="B376" i="14"/>
  <c r="G375" i="14"/>
  <c r="F375" i="14"/>
  <c r="E375" i="14"/>
  <c r="D375" i="14"/>
  <c r="C375" i="14"/>
  <c r="A375" i="14"/>
  <c r="D379" i="16" l="1"/>
  <c r="C379" i="16"/>
  <c r="F379" i="16"/>
  <c r="B380" i="16"/>
  <c r="E379" i="16"/>
  <c r="A379" i="16"/>
  <c r="G379" i="16"/>
  <c r="C376" i="15"/>
  <c r="F376" i="15"/>
  <c r="B377" i="15"/>
  <c r="A376" i="15"/>
  <c r="G376" i="15"/>
  <c r="E376" i="15"/>
  <c r="D376" i="15"/>
  <c r="E376" i="14"/>
  <c r="D376" i="14"/>
  <c r="G376" i="14"/>
  <c r="F376" i="14"/>
  <c r="C376" i="14"/>
  <c r="A376" i="14"/>
  <c r="B377" i="14"/>
  <c r="C380" i="16" l="1"/>
  <c r="E380" i="16"/>
  <c r="G380" i="16"/>
  <c r="F380" i="16"/>
  <c r="D380" i="16"/>
  <c r="B381" i="16"/>
  <c r="A380" i="16"/>
  <c r="D377" i="15"/>
  <c r="A377" i="15"/>
  <c r="C377" i="15"/>
  <c r="F377" i="15"/>
  <c r="E377" i="15"/>
  <c r="G377" i="15"/>
  <c r="B378" i="15"/>
  <c r="B378" i="14"/>
  <c r="F377" i="14"/>
  <c r="G377" i="14"/>
  <c r="E377" i="14"/>
  <c r="D377" i="14"/>
  <c r="C377" i="14"/>
  <c r="A377" i="14"/>
  <c r="G381" i="16" l="1"/>
  <c r="F381" i="16"/>
  <c r="A381" i="16"/>
  <c r="E381" i="16"/>
  <c r="D381" i="16"/>
  <c r="C381" i="16"/>
  <c r="B382" i="16"/>
  <c r="E378" i="15"/>
  <c r="A378" i="15"/>
  <c r="D378" i="15"/>
  <c r="F378" i="15"/>
  <c r="G378" i="15"/>
  <c r="C378" i="15"/>
  <c r="B379" i="15"/>
  <c r="G378" i="14"/>
  <c r="F378" i="14"/>
  <c r="B379" i="14"/>
  <c r="E378" i="14"/>
  <c r="D378" i="14"/>
  <c r="C378" i="14"/>
  <c r="A378" i="14"/>
  <c r="E382" i="16" l="1"/>
  <c r="C382" i="16"/>
  <c r="A382" i="16"/>
  <c r="G382" i="16"/>
  <c r="F382" i="16"/>
  <c r="B383" i="16"/>
  <c r="D382" i="16"/>
  <c r="F379" i="15"/>
  <c r="C379" i="15"/>
  <c r="B380" i="15"/>
  <c r="E379" i="15"/>
  <c r="A379" i="15"/>
  <c r="G379" i="15"/>
  <c r="D379" i="15"/>
  <c r="D379" i="14"/>
  <c r="C379" i="14"/>
  <c r="A379" i="14"/>
  <c r="G379" i="14"/>
  <c r="F379" i="14"/>
  <c r="E379" i="14"/>
  <c r="B380" i="14"/>
  <c r="B384" i="16" l="1"/>
  <c r="F383" i="16"/>
  <c r="D383" i="16"/>
  <c r="C383" i="16"/>
  <c r="E383" i="16"/>
  <c r="G383" i="16"/>
  <c r="A383" i="16"/>
  <c r="G380" i="15"/>
  <c r="E380" i="15"/>
  <c r="A380" i="15"/>
  <c r="F380" i="15"/>
  <c r="D380" i="15"/>
  <c r="C380" i="15"/>
  <c r="B381" i="15"/>
  <c r="B381" i="14"/>
  <c r="G380" i="14"/>
  <c r="F380" i="14"/>
  <c r="C380" i="14"/>
  <c r="D380" i="14"/>
  <c r="A380" i="14"/>
  <c r="E380" i="14"/>
  <c r="G384" i="16" l="1"/>
  <c r="C384" i="16"/>
  <c r="F384" i="16"/>
  <c r="E384" i="16"/>
  <c r="D384" i="16"/>
  <c r="B385" i="16"/>
  <c r="A384" i="16"/>
  <c r="G381" i="15"/>
  <c r="D381" i="15"/>
  <c r="B382" i="15"/>
  <c r="E381" i="15"/>
  <c r="C381" i="15"/>
  <c r="A381" i="15"/>
  <c r="F381" i="15"/>
  <c r="A381" i="14"/>
  <c r="G381" i="14"/>
  <c r="F381" i="14"/>
  <c r="E381" i="14"/>
  <c r="D381" i="14"/>
  <c r="C381" i="14"/>
  <c r="B382" i="14"/>
  <c r="C385" i="16" l="1"/>
  <c r="A385" i="16"/>
  <c r="B386" i="16"/>
  <c r="D385" i="16"/>
  <c r="G385" i="16"/>
  <c r="F385" i="16"/>
  <c r="E385" i="16"/>
  <c r="A382" i="15"/>
  <c r="B383" i="15"/>
  <c r="G382" i="15"/>
  <c r="D382" i="15"/>
  <c r="E382" i="15"/>
  <c r="F382" i="15"/>
  <c r="C382" i="15"/>
  <c r="A382" i="14"/>
  <c r="G382" i="14"/>
  <c r="B383" i="14"/>
  <c r="F382" i="14"/>
  <c r="E382" i="14"/>
  <c r="D382" i="14"/>
  <c r="C382" i="14"/>
  <c r="B387" i="16" l="1"/>
  <c r="F386" i="16"/>
  <c r="E386" i="16"/>
  <c r="D386" i="16"/>
  <c r="C386" i="16"/>
  <c r="G386" i="16"/>
  <c r="A386" i="16"/>
  <c r="C383" i="15"/>
  <c r="G383" i="15"/>
  <c r="E383" i="15"/>
  <c r="F383" i="15"/>
  <c r="D383" i="15"/>
  <c r="B384" i="15"/>
  <c r="A383" i="15"/>
  <c r="D383" i="14"/>
  <c r="C383" i="14"/>
  <c r="B384" i="14"/>
  <c r="G383" i="14"/>
  <c r="F383" i="14"/>
  <c r="E383" i="14"/>
  <c r="A383" i="14"/>
  <c r="F387" i="16" l="1"/>
  <c r="E387" i="16"/>
  <c r="D387" i="16"/>
  <c r="G387" i="16"/>
  <c r="A387" i="16"/>
  <c r="B388" i="16"/>
  <c r="C387" i="16"/>
  <c r="C384" i="15"/>
  <c r="E384" i="15"/>
  <c r="D384" i="15"/>
  <c r="A384" i="15"/>
  <c r="B385" i="15"/>
  <c r="F384" i="15"/>
  <c r="G384" i="15"/>
  <c r="E384" i="14"/>
  <c r="D384" i="14"/>
  <c r="C384" i="14"/>
  <c r="A384" i="14"/>
  <c r="G384" i="14"/>
  <c r="F384" i="14"/>
  <c r="B385" i="14"/>
  <c r="B389" i="16" l="1"/>
  <c r="F388" i="16"/>
  <c r="E388" i="16"/>
  <c r="D388" i="16"/>
  <c r="C388" i="16"/>
  <c r="G388" i="16"/>
  <c r="A388" i="16"/>
  <c r="D385" i="15"/>
  <c r="G385" i="15"/>
  <c r="C385" i="15"/>
  <c r="E385" i="15"/>
  <c r="B386" i="15"/>
  <c r="A385" i="15"/>
  <c r="F385" i="15"/>
  <c r="F385" i="14"/>
  <c r="E385" i="14"/>
  <c r="B386" i="14"/>
  <c r="D385" i="14"/>
  <c r="G385" i="14"/>
  <c r="C385" i="14"/>
  <c r="A385" i="14"/>
  <c r="D389" i="16" l="1"/>
  <c r="A389" i="16"/>
  <c r="E389" i="16"/>
  <c r="F389" i="16"/>
  <c r="G389" i="16"/>
  <c r="C389" i="16"/>
  <c r="B390" i="16"/>
  <c r="E386" i="15"/>
  <c r="B387" i="15"/>
  <c r="A386" i="15"/>
  <c r="F386" i="15"/>
  <c r="G386" i="15"/>
  <c r="D386" i="15"/>
  <c r="C386" i="15"/>
  <c r="B387" i="14"/>
  <c r="G386" i="14"/>
  <c r="F386" i="14"/>
  <c r="E386" i="14"/>
  <c r="D386" i="14"/>
  <c r="C386" i="14"/>
  <c r="A386" i="14"/>
  <c r="E390" i="16" l="1"/>
  <c r="D390" i="16"/>
  <c r="C390" i="16"/>
  <c r="A390" i="16"/>
  <c r="B391" i="16"/>
  <c r="G390" i="16"/>
  <c r="F390" i="16"/>
  <c r="F387" i="15"/>
  <c r="D387" i="15"/>
  <c r="E387" i="15"/>
  <c r="C387" i="15"/>
  <c r="A387" i="15"/>
  <c r="G387" i="15"/>
  <c r="B388" i="15"/>
  <c r="G387" i="14"/>
  <c r="A387" i="14"/>
  <c r="B388" i="14"/>
  <c r="F387" i="14"/>
  <c r="E387" i="14"/>
  <c r="C387" i="14"/>
  <c r="D387" i="14"/>
  <c r="F391" i="16" l="1"/>
  <c r="E391" i="16"/>
  <c r="D391" i="16"/>
  <c r="C391" i="16"/>
  <c r="B392" i="16"/>
  <c r="G391" i="16"/>
  <c r="A391" i="16"/>
  <c r="G388" i="15"/>
  <c r="D388" i="15"/>
  <c r="F388" i="15"/>
  <c r="A388" i="15"/>
  <c r="B389" i="15"/>
  <c r="E388" i="15"/>
  <c r="C388" i="15"/>
  <c r="A388" i="14"/>
  <c r="B389" i="14"/>
  <c r="G388" i="14"/>
  <c r="F388" i="14"/>
  <c r="C388" i="14"/>
  <c r="E388" i="14"/>
  <c r="D388" i="14"/>
  <c r="C392" i="16" l="1"/>
  <c r="E392" i="16"/>
  <c r="B393" i="16"/>
  <c r="G392" i="16"/>
  <c r="F392" i="16"/>
  <c r="D392" i="16"/>
  <c r="A392" i="16"/>
  <c r="F389" i="15"/>
  <c r="A389" i="15"/>
  <c r="D389" i="15"/>
  <c r="C389" i="15"/>
  <c r="B390" i="15"/>
  <c r="G389" i="15"/>
  <c r="E389" i="15"/>
  <c r="B390" i="14"/>
  <c r="F389" i="14"/>
  <c r="E389" i="14"/>
  <c r="D389" i="14"/>
  <c r="C389" i="14"/>
  <c r="A389" i="14"/>
  <c r="G389" i="14"/>
  <c r="B394" i="16" l="1"/>
  <c r="G393" i="16"/>
  <c r="D393" i="16"/>
  <c r="C393" i="16"/>
  <c r="F393" i="16"/>
  <c r="E393" i="16"/>
  <c r="A393" i="16"/>
  <c r="B391" i="15"/>
  <c r="A390" i="15"/>
  <c r="D390" i="15"/>
  <c r="G390" i="15"/>
  <c r="F390" i="15"/>
  <c r="E390" i="15"/>
  <c r="C390" i="15"/>
  <c r="F390" i="14"/>
  <c r="C390" i="14"/>
  <c r="E390" i="14"/>
  <c r="D390" i="14"/>
  <c r="A390" i="14"/>
  <c r="B391" i="14"/>
  <c r="G390" i="14"/>
  <c r="A394" i="16" l="1"/>
  <c r="G394" i="16"/>
  <c r="B395" i="16"/>
  <c r="F394" i="16"/>
  <c r="E394" i="16"/>
  <c r="D394" i="16"/>
  <c r="C394" i="16"/>
  <c r="A391" i="15"/>
  <c r="G391" i="15"/>
  <c r="B392" i="15"/>
  <c r="F391" i="15"/>
  <c r="D391" i="15"/>
  <c r="E391" i="15"/>
  <c r="C391" i="15"/>
  <c r="B392" i="14"/>
  <c r="G391" i="14"/>
  <c r="F391" i="14"/>
  <c r="E391" i="14"/>
  <c r="D391" i="14"/>
  <c r="A391" i="14"/>
  <c r="C391" i="14"/>
  <c r="A395" i="16" l="1"/>
  <c r="D395" i="16"/>
  <c r="B396" i="16"/>
  <c r="C395" i="16"/>
  <c r="G395" i="16"/>
  <c r="F395" i="16"/>
  <c r="E395" i="16"/>
  <c r="C392" i="15"/>
  <c r="D392" i="15"/>
  <c r="B393" i="15"/>
  <c r="G392" i="15"/>
  <c r="F392" i="15"/>
  <c r="E392" i="15"/>
  <c r="A392" i="15"/>
  <c r="E392" i="14"/>
  <c r="D392" i="14"/>
  <c r="F392" i="14"/>
  <c r="C392" i="14"/>
  <c r="A392" i="14"/>
  <c r="B393" i="14"/>
  <c r="G392" i="14"/>
  <c r="C396" i="16" l="1"/>
  <c r="E396" i="16"/>
  <c r="D396" i="16"/>
  <c r="F396" i="16"/>
  <c r="A396" i="16"/>
  <c r="B397" i="16"/>
  <c r="G396" i="16"/>
  <c r="D393" i="15"/>
  <c r="F393" i="15"/>
  <c r="C393" i="15"/>
  <c r="A393" i="15"/>
  <c r="B394" i="15"/>
  <c r="E393" i="15"/>
  <c r="G393" i="15"/>
  <c r="A393" i="14"/>
  <c r="B394" i="14"/>
  <c r="F393" i="14"/>
  <c r="G393" i="14"/>
  <c r="E393" i="14"/>
  <c r="C393" i="14"/>
  <c r="D393" i="14"/>
  <c r="F397" i="16" l="1"/>
  <c r="A397" i="16"/>
  <c r="G397" i="16"/>
  <c r="E397" i="16"/>
  <c r="D397" i="16"/>
  <c r="C397" i="16"/>
  <c r="B398" i="16"/>
  <c r="E394" i="15"/>
  <c r="G394" i="15"/>
  <c r="C394" i="15"/>
  <c r="A394" i="15"/>
  <c r="B395" i="15"/>
  <c r="D394" i="15"/>
  <c r="F394" i="15"/>
  <c r="G394" i="14"/>
  <c r="F394" i="14"/>
  <c r="B395" i="14"/>
  <c r="E394" i="14"/>
  <c r="D394" i="14"/>
  <c r="C394" i="14"/>
  <c r="A394" i="14"/>
  <c r="E398" i="16" l="1"/>
  <c r="G398" i="16"/>
  <c r="C398" i="16"/>
  <c r="F398" i="16"/>
  <c r="B399" i="16"/>
  <c r="D398" i="16"/>
  <c r="A398" i="16"/>
  <c r="F395" i="15"/>
  <c r="A395" i="15"/>
  <c r="E395" i="15"/>
  <c r="G395" i="15"/>
  <c r="C395" i="15"/>
  <c r="B396" i="15"/>
  <c r="D395" i="15"/>
  <c r="C395" i="14"/>
  <c r="E395" i="14"/>
  <c r="D395" i="14"/>
  <c r="A395" i="14"/>
  <c r="B396" i="14"/>
  <c r="G395" i="14"/>
  <c r="F395" i="14"/>
  <c r="A399" i="16" l="1"/>
  <c r="E399" i="16"/>
  <c r="D399" i="16"/>
  <c r="C399" i="16"/>
  <c r="F399" i="16"/>
  <c r="B400" i="16"/>
  <c r="G399" i="16"/>
  <c r="G396" i="15"/>
  <c r="C396" i="15"/>
  <c r="D396" i="15"/>
  <c r="B397" i="15"/>
  <c r="F396" i="15"/>
  <c r="E396" i="15"/>
  <c r="A396" i="15"/>
  <c r="B397" i="14"/>
  <c r="G396" i="14"/>
  <c r="D396" i="14"/>
  <c r="E396" i="14"/>
  <c r="C396" i="14"/>
  <c r="A396" i="14"/>
  <c r="F396" i="14"/>
  <c r="G400" i="16" l="1"/>
  <c r="D400" i="16"/>
  <c r="F400" i="16"/>
  <c r="E400" i="16"/>
  <c r="C400" i="16"/>
  <c r="B401" i="16"/>
  <c r="A400" i="16"/>
  <c r="E397" i="15"/>
  <c r="G397" i="15"/>
  <c r="F397" i="15"/>
  <c r="A397" i="15"/>
  <c r="C397" i="15"/>
  <c r="B398" i="15"/>
  <c r="D397" i="15"/>
  <c r="E397" i="14"/>
  <c r="A397" i="14"/>
  <c r="B398" i="14"/>
  <c r="G397" i="14"/>
  <c r="F397" i="14"/>
  <c r="D397" i="14"/>
  <c r="C397" i="14"/>
  <c r="D401" i="16" l="1"/>
  <c r="C401" i="16"/>
  <c r="E401" i="16"/>
  <c r="B402" i="16"/>
  <c r="G401" i="16"/>
  <c r="F401" i="16"/>
  <c r="A401" i="16"/>
  <c r="A398" i="15"/>
  <c r="B399" i="15"/>
  <c r="G398" i="15"/>
  <c r="F398" i="15"/>
  <c r="E398" i="15"/>
  <c r="D398" i="15"/>
  <c r="C398" i="15"/>
  <c r="C398" i="14"/>
  <c r="A398" i="14"/>
  <c r="B399" i="14"/>
  <c r="D398" i="14"/>
  <c r="G398" i="14"/>
  <c r="F398" i="14"/>
  <c r="E398" i="14"/>
  <c r="B403" i="16" l="1"/>
  <c r="D402" i="16"/>
  <c r="C402" i="16"/>
  <c r="G402" i="16"/>
  <c r="F402" i="16"/>
  <c r="E402" i="16"/>
  <c r="A402" i="16"/>
  <c r="B400" i="15"/>
  <c r="D399" i="15"/>
  <c r="A399" i="15"/>
  <c r="F399" i="15"/>
  <c r="C399" i="15"/>
  <c r="E399" i="15"/>
  <c r="G399" i="15"/>
  <c r="G399" i="14"/>
  <c r="F399" i="14"/>
  <c r="D399" i="14"/>
  <c r="C399" i="14"/>
  <c r="B400" i="14"/>
  <c r="A399" i="14"/>
  <c r="E399" i="14"/>
  <c r="G403" i="16" l="1"/>
  <c r="F403" i="16"/>
  <c r="C403" i="16"/>
  <c r="D403" i="16"/>
  <c r="E403" i="16"/>
  <c r="A403" i="16"/>
  <c r="B404" i="16"/>
  <c r="C400" i="15"/>
  <c r="B401" i="15"/>
  <c r="G400" i="15"/>
  <c r="F400" i="15"/>
  <c r="A400" i="15"/>
  <c r="E400" i="15"/>
  <c r="D400" i="15"/>
  <c r="B401" i="14"/>
  <c r="G400" i="14"/>
  <c r="F400" i="14"/>
  <c r="E400" i="14"/>
  <c r="D400" i="14"/>
  <c r="C400" i="14"/>
  <c r="A400" i="14"/>
  <c r="D404" i="16" l="1"/>
  <c r="B405" i="16"/>
  <c r="F404" i="16"/>
  <c r="E404" i="16"/>
  <c r="C404" i="16"/>
  <c r="A404" i="16"/>
  <c r="G404" i="16"/>
  <c r="D401" i="15"/>
  <c r="E401" i="15"/>
  <c r="C401" i="15"/>
  <c r="A401" i="15"/>
  <c r="G401" i="15"/>
  <c r="F401" i="15"/>
  <c r="B402" i="15"/>
  <c r="B402" i="14"/>
  <c r="F401" i="14"/>
  <c r="E401" i="14"/>
  <c r="A401" i="14"/>
  <c r="G401" i="14"/>
  <c r="D401" i="14"/>
  <c r="C401" i="14"/>
  <c r="D405" i="16" l="1"/>
  <c r="B406" i="16"/>
  <c r="C405" i="16"/>
  <c r="A405" i="16"/>
  <c r="G405" i="16"/>
  <c r="F405" i="16"/>
  <c r="E405" i="16"/>
  <c r="E402" i="15"/>
  <c r="G402" i="15"/>
  <c r="D402" i="15"/>
  <c r="F402" i="15"/>
  <c r="B403" i="15"/>
  <c r="A402" i="15"/>
  <c r="C402" i="15"/>
  <c r="A402" i="14"/>
  <c r="B403" i="14"/>
  <c r="E402" i="14"/>
  <c r="G402" i="14"/>
  <c r="F402" i="14"/>
  <c r="D402" i="14"/>
  <c r="C402" i="14"/>
  <c r="C406" i="16" l="1"/>
  <c r="A406" i="16"/>
  <c r="B407" i="16"/>
  <c r="D406" i="16"/>
  <c r="F406" i="16"/>
  <c r="E406" i="16"/>
  <c r="G406" i="16"/>
  <c r="F403" i="15"/>
  <c r="B404" i="15"/>
  <c r="G403" i="15"/>
  <c r="E403" i="15"/>
  <c r="C403" i="15"/>
  <c r="D403" i="15"/>
  <c r="A403" i="15"/>
  <c r="G403" i="14"/>
  <c r="B404" i="14"/>
  <c r="F403" i="14"/>
  <c r="E403" i="14"/>
  <c r="D403" i="14"/>
  <c r="C403" i="14"/>
  <c r="A403" i="14"/>
  <c r="F407" i="16" l="1"/>
  <c r="C407" i="16"/>
  <c r="B408" i="16"/>
  <c r="G407" i="16"/>
  <c r="E407" i="16"/>
  <c r="D407" i="16"/>
  <c r="A407" i="16"/>
  <c r="G404" i="15"/>
  <c r="C404" i="15"/>
  <c r="B405" i="15"/>
  <c r="F404" i="15"/>
  <c r="E404" i="15"/>
  <c r="D404" i="15"/>
  <c r="A404" i="15"/>
  <c r="D404" i="14"/>
  <c r="C404" i="14"/>
  <c r="A404" i="14"/>
  <c r="E404" i="14"/>
  <c r="F404" i="14"/>
  <c r="B405" i="14"/>
  <c r="G404" i="14"/>
  <c r="F408" i="16" l="1"/>
  <c r="E408" i="16"/>
  <c r="C408" i="16"/>
  <c r="A408" i="16"/>
  <c r="B409" i="16"/>
  <c r="G408" i="16"/>
  <c r="D408" i="16"/>
  <c r="D405" i="15"/>
  <c r="F405" i="15"/>
  <c r="A405" i="15"/>
  <c r="C405" i="15"/>
  <c r="B406" i="15"/>
  <c r="G405" i="15"/>
  <c r="E405" i="15"/>
  <c r="B406" i="14"/>
  <c r="G405" i="14"/>
  <c r="D405" i="14"/>
  <c r="F405" i="14"/>
  <c r="E405" i="14"/>
  <c r="C405" i="14"/>
  <c r="A405" i="14"/>
  <c r="A409" i="16" l="1"/>
  <c r="F409" i="16"/>
  <c r="E409" i="16"/>
  <c r="C409" i="16"/>
  <c r="B410" i="16"/>
  <c r="D409" i="16"/>
  <c r="G409" i="16"/>
  <c r="B407" i="15"/>
  <c r="A406" i="15"/>
  <c r="F406" i="15"/>
  <c r="D406" i="15"/>
  <c r="C406" i="15"/>
  <c r="E406" i="15"/>
  <c r="G406" i="15"/>
  <c r="F406" i="14"/>
  <c r="E406" i="14"/>
  <c r="D406" i="14"/>
  <c r="C406" i="14"/>
  <c r="B407" i="14"/>
  <c r="G406" i="14"/>
  <c r="A406" i="14"/>
  <c r="A410" i="16" l="1"/>
  <c r="B411" i="16"/>
  <c r="C410" i="16"/>
  <c r="G410" i="16"/>
  <c r="E410" i="16"/>
  <c r="D410" i="16"/>
  <c r="F410" i="16"/>
  <c r="D407" i="15"/>
  <c r="G407" i="15"/>
  <c r="E407" i="15"/>
  <c r="A407" i="15"/>
  <c r="B408" i="15"/>
  <c r="C407" i="15"/>
  <c r="F407" i="15"/>
  <c r="E407" i="14"/>
  <c r="D407" i="14"/>
  <c r="C407" i="14"/>
  <c r="A407" i="14"/>
  <c r="B408" i="14"/>
  <c r="G407" i="14"/>
  <c r="F407" i="14"/>
  <c r="A411" i="16" l="1"/>
  <c r="F411" i="16"/>
  <c r="D411" i="16"/>
  <c r="C411" i="16"/>
  <c r="E411" i="16"/>
  <c r="G411" i="16"/>
  <c r="B412" i="16"/>
  <c r="C408" i="15"/>
  <c r="A408" i="15"/>
  <c r="G408" i="15"/>
  <c r="E408" i="15"/>
  <c r="D408" i="15"/>
  <c r="B409" i="15"/>
  <c r="F408" i="15"/>
  <c r="G408" i="14"/>
  <c r="F408" i="14"/>
  <c r="E408" i="14"/>
  <c r="D408" i="14"/>
  <c r="B409" i="14"/>
  <c r="C408" i="14"/>
  <c r="A408" i="14"/>
  <c r="C412" i="16" l="1"/>
  <c r="B413" i="16"/>
  <c r="F412" i="16"/>
  <c r="E412" i="16"/>
  <c r="D412" i="16"/>
  <c r="G412" i="16"/>
  <c r="A412" i="16"/>
  <c r="D409" i="15"/>
  <c r="C409" i="15"/>
  <c r="A409" i="15"/>
  <c r="F409" i="15"/>
  <c r="E409" i="15"/>
  <c r="B410" i="15"/>
  <c r="G409" i="15"/>
  <c r="A409" i="14"/>
  <c r="B410" i="14"/>
  <c r="G409" i="14"/>
  <c r="F409" i="14"/>
  <c r="E409" i="14"/>
  <c r="D409" i="14"/>
  <c r="C409" i="14"/>
  <c r="E413" i="16" l="1"/>
  <c r="D413" i="16"/>
  <c r="B414" i="16"/>
  <c r="F413" i="16"/>
  <c r="C413" i="16"/>
  <c r="A413" i="16"/>
  <c r="G413" i="16"/>
  <c r="E410" i="15"/>
  <c r="F410" i="15"/>
  <c r="D410" i="15"/>
  <c r="A410" i="15"/>
  <c r="G410" i="15"/>
  <c r="C410" i="15"/>
  <c r="B411" i="15"/>
  <c r="B411" i="14"/>
  <c r="G410" i="14"/>
  <c r="F410" i="14"/>
  <c r="E410" i="14"/>
  <c r="D410" i="14"/>
  <c r="C410" i="14"/>
  <c r="A410" i="14"/>
  <c r="E414" i="16" l="1"/>
  <c r="D414" i="16"/>
  <c r="C414" i="16"/>
  <c r="A414" i="16"/>
  <c r="G414" i="16"/>
  <c r="F414" i="16"/>
  <c r="B415" i="16"/>
  <c r="F411" i="15"/>
  <c r="E411" i="15"/>
  <c r="B412" i="15"/>
  <c r="D411" i="15"/>
  <c r="A411" i="15"/>
  <c r="C411" i="15"/>
  <c r="G411" i="15"/>
  <c r="C411" i="14"/>
  <c r="A411" i="14"/>
  <c r="B412" i="14"/>
  <c r="F411" i="14"/>
  <c r="E411" i="14"/>
  <c r="D411" i="14"/>
  <c r="G411" i="14"/>
  <c r="G415" i="16" l="1"/>
  <c r="C415" i="16"/>
  <c r="B416" i="16"/>
  <c r="F415" i="16"/>
  <c r="E415" i="16"/>
  <c r="D415" i="16"/>
  <c r="A415" i="16"/>
  <c r="G412" i="15"/>
  <c r="A412" i="15"/>
  <c r="C412" i="15"/>
  <c r="D412" i="15"/>
  <c r="F412" i="15"/>
  <c r="B413" i="15"/>
  <c r="E412" i="15"/>
  <c r="B413" i="14"/>
  <c r="G412" i="14"/>
  <c r="F412" i="14"/>
  <c r="E412" i="14"/>
  <c r="D412" i="14"/>
  <c r="C412" i="14"/>
  <c r="A412" i="14"/>
  <c r="G416" i="16" l="1"/>
  <c r="A416" i="16"/>
  <c r="C416" i="16"/>
  <c r="B417" i="16"/>
  <c r="E416" i="16"/>
  <c r="D416" i="16"/>
  <c r="F416" i="16"/>
  <c r="C413" i="15"/>
  <c r="F413" i="15"/>
  <c r="E413" i="15"/>
  <c r="G413" i="15"/>
  <c r="D413" i="15"/>
  <c r="A413" i="15"/>
  <c r="B414" i="15"/>
  <c r="E413" i="14"/>
  <c r="D413" i="14"/>
  <c r="C413" i="14"/>
  <c r="A413" i="14"/>
  <c r="B414" i="14"/>
  <c r="G413" i="14"/>
  <c r="F413" i="14"/>
  <c r="C417" i="16" l="1"/>
  <c r="D417" i="16"/>
  <c r="A417" i="16"/>
  <c r="B418" i="16"/>
  <c r="F417" i="16"/>
  <c r="E417" i="16"/>
  <c r="G417" i="16"/>
  <c r="A414" i="15"/>
  <c r="B415" i="15"/>
  <c r="E414" i="15"/>
  <c r="C414" i="15"/>
  <c r="D414" i="15"/>
  <c r="G414" i="15"/>
  <c r="F414" i="15"/>
  <c r="C414" i="14"/>
  <c r="A414" i="14"/>
  <c r="B415" i="14"/>
  <c r="G414" i="14"/>
  <c r="E414" i="14"/>
  <c r="F414" i="14"/>
  <c r="D414" i="14"/>
  <c r="B419" i="16" l="1"/>
  <c r="D418" i="16"/>
  <c r="C418" i="16"/>
  <c r="F418" i="16"/>
  <c r="E418" i="16"/>
  <c r="G418" i="16"/>
  <c r="A418" i="16"/>
  <c r="G415" i="15"/>
  <c r="D415" i="15"/>
  <c r="F415" i="15"/>
  <c r="B416" i="15"/>
  <c r="E415" i="15"/>
  <c r="A415" i="15"/>
  <c r="C415" i="15"/>
  <c r="G415" i="14"/>
  <c r="F415" i="14"/>
  <c r="E415" i="14"/>
  <c r="D415" i="14"/>
  <c r="C415" i="14"/>
  <c r="B416" i="14"/>
  <c r="A415" i="14"/>
  <c r="C419" i="16" l="1"/>
  <c r="B420" i="16"/>
  <c r="G419" i="16"/>
  <c r="A419" i="16"/>
  <c r="F419" i="16"/>
  <c r="E419" i="16"/>
  <c r="D419" i="16"/>
  <c r="C416" i="15"/>
  <c r="B417" i="15"/>
  <c r="G416" i="15"/>
  <c r="A416" i="15"/>
  <c r="D416" i="15"/>
  <c r="E416" i="15"/>
  <c r="F416" i="15"/>
  <c r="B417" i="14"/>
  <c r="G416" i="14"/>
  <c r="F416" i="14"/>
  <c r="E416" i="14"/>
  <c r="D416" i="14"/>
  <c r="C416" i="14"/>
  <c r="A416" i="14"/>
  <c r="G420" i="16" l="1"/>
  <c r="F420" i="16"/>
  <c r="A420" i="16"/>
  <c r="C420" i="16"/>
  <c r="E420" i="16"/>
  <c r="D420" i="16"/>
  <c r="B421" i="16"/>
  <c r="D417" i="15"/>
  <c r="A417" i="15"/>
  <c r="E417" i="15"/>
  <c r="G417" i="15"/>
  <c r="F417" i="15"/>
  <c r="C417" i="15"/>
  <c r="B418" i="15"/>
  <c r="B418" i="14"/>
  <c r="G417" i="14"/>
  <c r="F417" i="14"/>
  <c r="E417" i="14"/>
  <c r="C417" i="14"/>
  <c r="A417" i="14"/>
  <c r="D417" i="14"/>
  <c r="D421" i="16" l="1"/>
  <c r="B422" i="16"/>
  <c r="A421" i="16"/>
  <c r="F421" i="16"/>
  <c r="C421" i="16"/>
  <c r="G421" i="16"/>
  <c r="E421" i="16"/>
  <c r="E418" i="15"/>
  <c r="D418" i="15"/>
  <c r="F418" i="15"/>
  <c r="A418" i="15"/>
  <c r="C418" i="15"/>
  <c r="G418" i="15"/>
  <c r="B419" i="15"/>
  <c r="A418" i="14"/>
  <c r="G418" i="14"/>
  <c r="F418" i="14"/>
  <c r="E418" i="14"/>
  <c r="D418" i="14"/>
  <c r="C418" i="14"/>
  <c r="B419" i="14"/>
  <c r="B423" i="16" l="1"/>
  <c r="F422" i="16"/>
  <c r="G422" i="16"/>
  <c r="E422" i="16"/>
  <c r="D422" i="16"/>
  <c r="C422" i="16"/>
  <c r="A422" i="16"/>
  <c r="F419" i="15"/>
  <c r="G419" i="15"/>
  <c r="D419" i="15"/>
  <c r="E419" i="15"/>
  <c r="B420" i="15"/>
  <c r="C419" i="15"/>
  <c r="A419" i="15"/>
  <c r="B420" i="14"/>
  <c r="G419" i="14"/>
  <c r="F419" i="14"/>
  <c r="E419" i="14"/>
  <c r="D419" i="14"/>
  <c r="C419" i="14"/>
  <c r="A419" i="14"/>
  <c r="F423" i="16" l="1"/>
  <c r="C423" i="16"/>
  <c r="D423" i="16"/>
  <c r="A423" i="16"/>
  <c r="E423" i="16"/>
  <c r="B424" i="16"/>
  <c r="G423" i="16"/>
  <c r="G420" i="15"/>
  <c r="B421" i="15"/>
  <c r="C420" i="15"/>
  <c r="E420" i="15"/>
  <c r="A420" i="15"/>
  <c r="F420" i="15"/>
  <c r="D420" i="15"/>
  <c r="D420" i="14"/>
  <c r="C420" i="14"/>
  <c r="A420" i="14"/>
  <c r="G420" i="14"/>
  <c r="F420" i="14"/>
  <c r="E420" i="14"/>
  <c r="B421" i="14"/>
  <c r="E424" i="16" l="1"/>
  <c r="D424" i="16"/>
  <c r="C424" i="16"/>
  <c r="A424" i="16"/>
  <c r="B425" i="16"/>
  <c r="G424" i="16"/>
  <c r="F424" i="16"/>
  <c r="B422" i="15"/>
  <c r="F421" i="15"/>
  <c r="A421" i="15"/>
  <c r="G421" i="15"/>
  <c r="E421" i="15"/>
  <c r="D421" i="15"/>
  <c r="C421" i="15"/>
  <c r="B422" i="14"/>
  <c r="A421" i="14"/>
  <c r="G421" i="14"/>
  <c r="E421" i="14"/>
  <c r="F421" i="14"/>
  <c r="D421" i="14"/>
  <c r="C421" i="14"/>
  <c r="F425" i="16" l="1"/>
  <c r="E425" i="16"/>
  <c r="D425" i="16"/>
  <c r="A425" i="16"/>
  <c r="B426" i="16"/>
  <c r="G425" i="16"/>
  <c r="C425" i="16"/>
  <c r="B423" i="15"/>
  <c r="A422" i="15"/>
  <c r="D422" i="15"/>
  <c r="C422" i="15"/>
  <c r="G422" i="15"/>
  <c r="E422" i="15"/>
  <c r="F422" i="15"/>
  <c r="F422" i="14"/>
  <c r="E422" i="14"/>
  <c r="D422" i="14"/>
  <c r="C422" i="14"/>
  <c r="B423" i="14"/>
  <c r="G422" i="14"/>
  <c r="A422" i="14"/>
  <c r="A426" i="16" l="1"/>
  <c r="D426" i="16"/>
  <c r="C426" i="16"/>
  <c r="B427" i="16"/>
  <c r="G426" i="16"/>
  <c r="F426" i="16"/>
  <c r="E426" i="16"/>
  <c r="F423" i="15"/>
  <c r="D423" i="15"/>
  <c r="C423" i="15"/>
  <c r="B424" i="15"/>
  <c r="G423" i="15"/>
  <c r="A423" i="15"/>
  <c r="E423" i="15"/>
  <c r="G423" i="14"/>
  <c r="F423" i="14"/>
  <c r="E423" i="14"/>
  <c r="D423" i="14"/>
  <c r="C423" i="14"/>
  <c r="A423" i="14"/>
  <c r="B424" i="14"/>
  <c r="B428" i="16" l="1"/>
  <c r="G427" i="16"/>
  <c r="F427" i="16"/>
  <c r="A427" i="16"/>
  <c r="D427" i="16"/>
  <c r="C427" i="16"/>
  <c r="E427" i="16"/>
  <c r="C424" i="15"/>
  <c r="F424" i="15"/>
  <c r="B425" i="15"/>
  <c r="E424" i="15"/>
  <c r="G424" i="15"/>
  <c r="D424" i="15"/>
  <c r="A424" i="15"/>
  <c r="G424" i="14"/>
  <c r="F424" i="14"/>
  <c r="E424" i="14"/>
  <c r="D424" i="14"/>
  <c r="A424" i="14"/>
  <c r="B425" i="14"/>
  <c r="C424" i="14"/>
  <c r="C428" i="16" l="1"/>
  <c r="A428" i="16"/>
  <c r="E428" i="16"/>
  <c r="B429" i="16"/>
  <c r="F428" i="16"/>
  <c r="D428" i="16"/>
  <c r="G428" i="16"/>
  <c r="D425" i="15"/>
  <c r="A425" i="15"/>
  <c r="B426" i="15"/>
  <c r="C425" i="15"/>
  <c r="F425" i="15"/>
  <c r="G425" i="15"/>
  <c r="E425" i="15"/>
  <c r="A425" i="14"/>
  <c r="B426" i="14"/>
  <c r="E425" i="14"/>
  <c r="G425" i="14"/>
  <c r="F425" i="14"/>
  <c r="D425" i="14"/>
  <c r="C425" i="14"/>
  <c r="C429" i="16" l="1"/>
  <c r="A429" i="16"/>
  <c r="F429" i="16"/>
  <c r="E429" i="16"/>
  <c r="D429" i="16"/>
  <c r="B430" i="16"/>
  <c r="G429" i="16"/>
  <c r="E426" i="15"/>
  <c r="C426" i="15"/>
  <c r="F426" i="15"/>
  <c r="A426" i="15"/>
  <c r="B427" i="15"/>
  <c r="G426" i="15"/>
  <c r="D426" i="15"/>
  <c r="B427" i="14"/>
  <c r="G426" i="14"/>
  <c r="F426" i="14"/>
  <c r="E426" i="14"/>
  <c r="D426" i="14"/>
  <c r="C426" i="14"/>
  <c r="A426" i="14"/>
  <c r="E430" i="16" l="1"/>
  <c r="F430" i="16"/>
  <c r="D430" i="16"/>
  <c r="B431" i="16"/>
  <c r="C430" i="16"/>
  <c r="G430" i="16"/>
  <c r="A430" i="16"/>
  <c r="F427" i="15"/>
  <c r="E427" i="15"/>
  <c r="C427" i="15"/>
  <c r="A427" i="15"/>
  <c r="D427" i="15"/>
  <c r="G427" i="15"/>
  <c r="B428" i="15"/>
  <c r="C427" i="14"/>
  <c r="A427" i="14"/>
  <c r="F427" i="14"/>
  <c r="E427" i="14"/>
  <c r="D427" i="14"/>
  <c r="B428" i="14"/>
  <c r="G427" i="14"/>
  <c r="C431" i="16" l="1"/>
  <c r="B432" i="16"/>
  <c r="G431" i="16"/>
  <c r="A431" i="16"/>
  <c r="F431" i="16"/>
  <c r="E431" i="16"/>
  <c r="D431" i="16"/>
  <c r="G428" i="15"/>
  <c r="C428" i="15"/>
  <c r="D428" i="15"/>
  <c r="B429" i="15"/>
  <c r="E428" i="15"/>
  <c r="A428" i="15"/>
  <c r="F428" i="15"/>
  <c r="B429" i="14"/>
  <c r="E428" i="14"/>
  <c r="F428" i="14"/>
  <c r="G428" i="14"/>
  <c r="D428" i="14"/>
  <c r="C428" i="14"/>
  <c r="A428" i="14"/>
  <c r="G432" i="16" l="1"/>
  <c r="B433" i="16"/>
  <c r="A432" i="16"/>
  <c r="E432" i="16"/>
  <c r="D432" i="16"/>
  <c r="C432" i="16"/>
  <c r="F432" i="16"/>
  <c r="G429" i="15"/>
  <c r="A429" i="15"/>
  <c r="F429" i="15"/>
  <c r="D429" i="15"/>
  <c r="B430" i="15"/>
  <c r="E429" i="15"/>
  <c r="C429" i="15"/>
  <c r="G429" i="14"/>
  <c r="F429" i="14"/>
  <c r="E429" i="14"/>
  <c r="D429" i="14"/>
  <c r="C429" i="14"/>
  <c r="A429" i="14"/>
  <c r="B430" i="14"/>
  <c r="A433" i="16" l="1"/>
  <c r="B434" i="16"/>
  <c r="G433" i="16"/>
  <c r="F433" i="16"/>
  <c r="E433" i="16"/>
  <c r="D433" i="16"/>
  <c r="C433" i="16"/>
  <c r="A430" i="15"/>
  <c r="B431" i="15"/>
  <c r="C430" i="15"/>
  <c r="F430" i="15"/>
  <c r="E430" i="15"/>
  <c r="D430" i="15"/>
  <c r="G430" i="15"/>
  <c r="A430" i="14"/>
  <c r="B431" i="14"/>
  <c r="G430" i="14"/>
  <c r="F430" i="14"/>
  <c r="E430" i="14"/>
  <c r="D430" i="14"/>
  <c r="C430" i="14"/>
  <c r="B435" i="16" l="1"/>
  <c r="A434" i="16"/>
  <c r="G434" i="16"/>
  <c r="F434" i="16"/>
  <c r="D434" i="16"/>
  <c r="C434" i="16"/>
  <c r="E434" i="16"/>
  <c r="E431" i="15"/>
  <c r="D431" i="15"/>
  <c r="B432" i="15"/>
  <c r="G431" i="15"/>
  <c r="F431" i="15"/>
  <c r="C431" i="15"/>
  <c r="A431" i="15"/>
  <c r="B432" i="14"/>
  <c r="G431" i="14"/>
  <c r="F431" i="14"/>
  <c r="E431" i="14"/>
  <c r="D431" i="14"/>
  <c r="C431" i="14"/>
  <c r="A431" i="14"/>
  <c r="E435" i="16" l="1"/>
  <c r="D435" i="16"/>
  <c r="A435" i="16"/>
  <c r="C435" i="16"/>
  <c r="B436" i="16"/>
  <c r="G435" i="16"/>
  <c r="F435" i="16"/>
  <c r="C432" i="15"/>
  <c r="G432" i="15"/>
  <c r="E432" i="15"/>
  <c r="B433" i="15"/>
  <c r="A432" i="15"/>
  <c r="F432" i="15"/>
  <c r="D432" i="15"/>
  <c r="C432" i="14"/>
  <c r="A432" i="14"/>
  <c r="B433" i="14"/>
  <c r="G432" i="14"/>
  <c r="F432" i="14"/>
  <c r="E432" i="14"/>
  <c r="D432" i="14"/>
  <c r="F436" i="16" l="1"/>
  <c r="D436" i="16"/>
  <c r="C436" i="16"/>
  <c r="B437" i="16"/>
  <c r="A436" i="16"/>
  <c r="G436" i="16"/>
  <c r="E436" i="16"/>
  <c r="D433" i="15"/>
  <c r="B434" i="15"/>
  <c r="C433" i="15"/>
  <c r="A433" i="15"/>
  <c r="F433" i="15"/>
  <c r="G433" i="15"/>
  <c r="E433" i="15"/>
  <c r="B434" i="14"/>
  <c r="G433" i="14"/>
  <c r="F433" i="14"/>
  <c r="E433" i="14"/>
  <c r="D433" i="14"/>
  <c r="C433" i="14"/>
  <c r="A433" i="14"/>
  <c r="D437" i="16" l="1"/>
  <c r="G437" i="16"/>
  <c r="A437" i="16"/>
  <c r="B438" i="16"/>
  <c r="F437" i="16"/>
  <c r="C437" i="16"/>
  <c r="E437" i="16"/>
  <c r="E434" i="15"/>
  <c r="B435" i="15"/>
  <c r="F434" i="15"/>
  <c r="C434" i="15"/>
  <c r="G434" i="15"/>
  <c r="D434" i="15"/>
  <c r="A434" i="15"/>
  <c r="E434" i="14"/>
  <c r="D434" i="14"/>
  <c r="C434" i="14"/>
  <c r="A434" i="14"/>
  <c r="B435" i="14"/>
  <c r="G434" i="14"/>
  <c r="F434" i="14"/>
  <c r="A438" i="16" l="1"/>
  <c r="C438" i="16"/>
  <c r="B439" i="16"/>
  <c r="E438" i="16"/>
  <c r="D438" i="16"/>
  <c r="F438" i="16"/>
  <c r="G438" i="16"/>
  <c r="F435" i="15"/>
  <c r="D435" i="15"/>
  <c r="G435" i="15"/>
  <c r="C435" i="15"/>
  <c r="E435" i="15"/>
  <c r="A435" i="15"/>
  <c r="B436" i="15"/>
  <c r="B436" i="14"/>
  <c r="G435" i="14"/>
  <c r="F435" i="14"/>
  <c r="E435" i="14"/>
  <c r="D435" i="14"/>
  <c r="C435" i="14"/>
  <c r="A435" i="14"/>
  <c r="F439" i="16" l="1"/>
  <c r="D439" i="16"/>
  <c r="A439" i="16"/>
  <c r="B440" i="16"/>
  <c r="G439" i="16"/>
  <c r="E439" i="16"/>
  <c r="C439" i="16"/>
  <c r="G436" i="15"/>
  <c r="F436" i="15"/>
  <c r="C436" i="15"/>
  <c r="B437" i="15"/>
  <c r="E436" i="15"/>
  <c r="A436" i="15"/>
  <c r="D436" i="15"/>
  <c r="G436" i="14"/>
  <c r="F436" i="14"/>
  <c r="E436" i="14"/>
  <c r="D436" i="14"/>
  <c r="C436" i="14"/>
  <c r="A436" i="14"/>
  <c r="B437" i="14"/>
  <c r="D440" i="16" l="1"/>
  <c r="C440" i="16"/>
  <c r="A440" i="16"/>
  <c r="B441" i="16"/>
  <c r="G440" i="16"/>
  <c r="E440" i="16"/>
  <c r="F440" i="16"/>
  <c r="B438" i="15"/>
  <c r="F437" i="15"/>
  <c r="G437" i="15"/>
  <c r="C437" i="15"/>
  <c r="A437" i="15"/>
  <c r="E437" i="15"/>
  <c r="D437" i="15"/>
  <c r="B438" i="14"/>
  <c r="F437" i="14"/>
  <c r="A437" i="14"/>
  <c r="G437" i="14"/>
  <c r="E437" i="14"/>
  <c r="D437" i="14"/>
  <c r="C437" i="14"/>
  <c r="A441" i="16" l="1"/>
  <c r="E441" i="16"/>
  <c r="G441" i="16"/>
  <c r="C441" i="16"/>
  <c r="B442" i="16"/>
  <c r="F441" i="16"/>
  <c r="D441" i="16"/>
  <c r="B439" i="15"/>
  <c r="A438" i="15"/>
  <c r="C438" i="15"/>
  <c r="G438" i="15"/>
  <c r="F438" i="15"/>
  <c r="E438" i="15"/>
  <c r="D438" i="15"/>
  <c r="B439" i="14"/>
  <c r="G438" i="14"/>
  <c r="F438" i="14"/>
  <c r="E438" i="14"/>
  <c r="D438" i="14"/>
  <c r="C438" i="14"/>
  <c r="A438" i="14"/>
  <c r="A442" i="16" l="1"/>
  <c r="G442" i="16"/>
  <c r="F442" i="16"/>
  <c r="C442" i="16"/>
  <c r="B443" i="16"/>
  <c r="D442" i="16"/>
  <c r="E442" i="16"/>
  <c r="D439" i="15"/>
  <c r="E439" i="15"/>
  <c r="C439" i="15"/>
  <c r="G439" i="15"/>
  <c r="B440" i="15"/>
  <c r="F439" i="15"/>
  <c r="A439" i="15"/>
  <c r="A439" i="14"/>
  <c r="B440" i="14"/>
  <c r="G439" i="14"/>
  <c r="F439" i="14"/>
  <c r="E439" i="14"/>
  <c r="D439" i="14"/>
  <c r="C439" i="14"/>
  <c r="D443" i="16" l="1"/>
  <c r="B444" i="16"/>
  <c r="G443" i="16"/>
  <c r="A443" i="16"/>
  <c r="F443" i="16"/>
  <c r="C443" i="16"/>
  <c r="E443" i="16"/>
  <c r="C440" i="15"/>
  <c r="F440" i="15"/>
  <c r="D440" i="15"/>
  <c r="B441" i="15"/>
  <c r="E440" i="15"/>
  <c r="A440" i="15"/>
  <c r="G440" i="15"/>
  <c r="B441" i="14"/>
  <c r="G440" i="14"/>
  <c r="F440" i="14"/>
  <c r="E440" i="14"/>
  <c r="D440" i="14"/>
  <c r="C440" i="14"/>
  <c r="A440" i="14"/>
  <c r="C444" i="16" l="1"/>
  <c r="B445" i="16"/>
  <c r="A444" i="16"/>
  <c r="F444" i="16"/>
  <c r="E444" i="16"/>
  <c r="D444" i="16"/>
  <c r="G444" i="16"/>
  <c r="D441" i="15"/>
  <c r="F441" i="15"/>
  <c r="E441" i="15"/>
  <c r="A441" i="15"/>
  <c r="G441" i="15"/>
  <c r="C441" i="15"/>
  <c r="B442" i="15"/>
  <c r="D441" i="14"/>
  <c r="C441" i="14"/>
  <c r="A441" i="14"/>
  <c r="B442" i="14"/>
  <c r="G441" i="14"/>
  <c r="E441" i="14"/>
  <c r="F441" i="14"/>
  <c r="C445" i="16" l="1"/>
  <c r="A445" i="16"/>
  <c r="B446" i="16"/>
  <c r="F445" i="16"/>
  <c r="E445" i="16"/>
  <c r="D445" i="16"/>
  <c r="G445" i="16"/>
  <c r="E442" i="15"/>
  <c r="A442" i="15"/>
  <c r="F442" i="15"/>
  <c r="B443" i="15"/>
  <c r="G442" i="15"/>
  <c r="C442" i="15"/>
  <c r="D442" i="15"/>
  <c r="B443" i="14"/>
  <c r="G442" i="14"/>
  <c r="F442" i="14"/>
  <c r="C442" i="14"/>
  <c r="E442" i="14"/>
  <c r="D442" i="14"/>
  <c r="A442" i="14"/>
  <c r="E446" i="16" l="1"/>
  <c r="C446" i="16"/>
  <c r="B447" i="16"/>
  <c r="D446" i="16"/>
  <c r="A446" i="16"/>
  <c r="G446" i="16"/>
  <c r="F446" i="16"/>
  <c r="F443" i="15"/>
  <c r="C443" i="15"/>
  <c r="A443" i="15"/>
  <c r="D443" i="15"/>
  <c r="B444" i="15"/>
  <c r="G443" i="15"/>
  <c r="E443" i="15"/>
  <c r="F443" i="14"/>
  <c r="E443" i="14"/>
  <c r="D443" i="14"/>
  <c r="C443" i="14"/>
  <c r="A443" i="14"/>
  <c r="B444" i="14"/>
  <c r="G443" i="14"/>
  <c r="F447" i="16" l="1"/>
  <c r="E447" i="16"/>
  <c r="C447" i="16"/>
  <c r="A447" i="16"/>
  <c r="D447" i="16"/>
  <c r="G447" i="16"/>
  <c r="B448" i="16"/>
  <c r="G444" i="15"/>
  <c r="E444" i="15"/>
  <c r="C444" i="15"/>
  <c r="B445" i="15"/>
  <c r="A444" i="15"/>
  <c r="F444" i="15"/>
  <c r="D444" i="15"/>
  <c r="B445" i="14"/>
  <c r="G444" i="14"/>
  <c r="F444" i="14"/>
  <c r="E444" i="14"/>
  <c r="D444" i="14"/>
  <c r="C444" i="14"/>
  <c r="A444" i="14"/>
  <c r="G448" i="16" l="1"/>
  <c r="A448" i="16"/>
  <c r="F448" i="16"/>
  <c r="E448" i="16"/>
  <c r="D448" i="16"/>
  <c r="C448" i="16"/>
  <c r="B449" i="16"/>
  <c r="G445" i="15"/>
  <c r="E445" i="15"/>
  <c r="B446" i="15"/>
  <c r="C445" i="15"/>
  <c r="F445" i="15"/>
  <c r="A445" i="15"/>
  <c r="D445" i="15"/>
  <c r="G445" i="14"/>
  <c r="F445" i="14"/>
  <c r="E445" i="14"/>
  <c r="D445" i="14"/>
  <c r="C445" i="14"/>
  <c r="A445" i="14"/>
  <c r="B446" i="14"/>
  <c r="B450" i="16" l="1"/>
  <c r="A449" i="16"/>
  <c r="D449" i="16"/>
  <c r="E449" i="16"/>
  <c r="G449" i="16"/>
  <c r="F449" i="16"/>
  <c r="C449" i="16"/>
  <c r="A446" i="15"/>
  <c r="B447" i="15"/>
  <c r="F446" i="15"/>
  <c r="D446" i="15"/>
  <c r="G446" i="15"/>
  <c r="C446" i="15"/>
  <c r="E446" i="15"/>
  <c r="A446" i="14"/>
  <c r="G446" i="14"/>
  <c r="E446" i="14"/>
  <c r="D446" i="14"/>
  <c r="C446" i="14"/>
  <c r="B447" i="14"/>
  <c r="F446" i="14"/>
  <c r="B451" i="16" l="1"/>
  <c r="A450" i="16"/>
  <c r="F450" i="16"/>
  <c r="E450" i="16"/>
  <c r="D450" i="16"/>
  <c r="C450" i="16"/>
  <c r="G450" i="16"/>
  <c r="B448" i="15"/>
  <c r="C447" i="15"/>
  <c r="E447" i="15"/>
  <c r="D447" i="15"/>
  <c r="A447" i="15"/>
  <c r="F447" i="15"/>
  <c r="G447" i="15"/>
  <c r="B448" i="14"/>
  <c r="G447" i="14"/>
  <c r="F447" i="14"/>
  <c r="E447" i="14"/>
  <c r="D447" i="14"/>
  <c r="C447" i="14"/>
  <c r="A447" i="14"/>
  <c r="F451" i="16" l="1"/>
  <c r="E451" i="16"/>
  <c r="C451" i="16"/>
  <c r="A451" i="16"/>
  <c r="B452" i="16"/>
  <c r="G451" i="16"/>
  <c r="D451" i="16"/>
  <c r="C448" i="15"/>
  <c r="E448" i="15"/>
  <c r="B449" i="15"/>
  <c r="G448" i="15"/>
  <c r="A448" i="15"/>
  <c r="F448" i="15"/>
  <c r="D448" i="15"/>
  <c r="C448" i="14"/>
  <c r="A448" i="14"/>
  <c r="B449" i="14"/>
  <c r="G448" i="14"/>
  <c r="F448" i="14"/>
  <c r="E448" i="14"/>
  <c r="D448" i="14"/>
  <c r="E452" i="16" l="1"/>
  <c r="D452" i="16"/>
  <c r="F452" i="16"/>
  <c r="G452" i="16"/>
  <c r="C452" i="16"/>
  <c r="A452" i="16"/>
  <c r="B453" i="16"/>
  <c r="D449" i="15"/>
  <c r="G449" i="15"/>
  <c r="A449" i="15"/>
  <c r="E449" i="15"/>
  <c r="F449" i="15"/>
  <c r="C449" i="15"/>
  <c r="B450" i="15"/>
  <c r="B450" i="14"/>
  <c r="G449" i="14"/>
  <c r="F449" i="14"/>
  <c r="E449" i="14"/>
  <c r="D449" i="14"/>
  <c r="C449" i="14"/>
  <c r="A449" i="14"/>
  <c r="D453" i="16" l="1"/>
  <c r="E453" i="16"/>
  <c r="G453" i="16"/>
  <c r="F453" i="16"/>
  <c r="C453" i="16"/>
  <c r="A453" i="16"/>
  <c r="B454" i="16"/>
  <c r="E450" i="15"/>
  <c r="B451" i="15"/>
  <c r="G450" i="15"/>
  <c r="F450" i="15"/>
  <c r="C450" i="15"/>
  <c r="A450" i="15"/>
  <c r="D450" i="15"/>
  <c r="E450" i="14"/>
  <c r="D450" i="14"/>
  <c r="C450" i="14"/>
  <c r="A450" i="14"/>
  <c r="B451" i="14"/>
  <c r="G450" i="14"/>
  <c r="F450" i="14"/>
  <c r="G454" i="16" l="1"/>
  <c r="D454" i="16"/>
  <c r="C454" i="16"/>
  <c r="A454" i="16"/>
  <c r="B455" i="16"/>
  <c r="F454" i="16"/>
  <c r="E454" i="16"/>
  <c r="F451" i="15"/>
  <c r="E451" i="15"/>
  <c r="D451" i="15"/>
  <c r="B452" i="15"/>
  <c r="G451" i="15"/>
  <c r="C451" i="15"/>
  <c r="A451" i="15"/>
  <c r="B452" i="14"/>
  <c r="G451" i="14"/>
  <c r="D451" i="14"/>
  <c r="F451" i="14"/>
  <c r="E451" i="14"/>
  <c r="C451" i="14"/>
  <c r="A451" i="14"/>
  <c r="F455" i="16" l="1"/>
  <c r="A455" i="16"/>
  <c r="G455" i="16"/>
  <c r="E455" i="16"/>
  <c r="B456" i="16"/>
  <c r="D455" i="16"/>
  <c r="C455" i="16"/>
  <c r="G452" i="15"/>
  <c r="D452" i="15"/>
  <c r="C452" i="15"/>
  <c r="F452" i="15"/>
  <c r="A452" i="15"/>
  <c r="E452" i="15"/>
  <c r="B453" i="15"/>
  <c r="G452" i="14"/>
  <c r="F452" i="14"/>
  <c r="E452" i="14"/>
  <c r="D452" i="14"/>
  <c r="C452" i="14"/>
  <c r="A452" i="14"/>
  <c r="B453" i="14"/>
  <c r="C456" i="16" l="1"/>
  <c r="B457" i="16"/>
  <c r="G456" i="16"/>
  <c r="F456" i="16"/>
  <c r="E456" i="16"/>
  <c r="D456" i="16"/>
  <c r="A456" i="16"/>
  <c r="F453" i="15"/>
  <c r="D453" i="15"/>
  <c r="B454" i="15"/>
  <c r="E453" i="15"/>
  <c r="G453" i="15"/>
  <c r="C453" i="15"/>
  <c r="A453" i="15"/>
  <c r="B454" i="14"/>
  <c r="G453" i="14"/>
  <c r="F453" i="14"/>
  <c r="E453" i="14"/>
  <c r="D453" i="14"/>
  <c r="C453" i="14"/>
  <c r="A453" i="14"/>
  <c r="D457" i="16" l="1"/>
  <c r="C457" i="16"/>
  <c r="F457" i="16"/>
  <c r="E457" i="16"/>
  <c r="A457" i="16"/>
  <c r="B458" i="16"/>
  <c r="G457" i="16"/>
  <c r="B455" i="15"/>
  <c r="A454" i="15"/>
  <c r="C454" i="15"/>
  <c r="D454" i="15"/>
  <c r="G454" i="15"/>
  <c r="F454" i="15"/>
  <c r="E454" i="15"/>
  <c r="B455" i="14"/>
  <c r="G454" i="14"/>
  <c r="F454" i="14"/>
  <c r="E454" i="14"/>
  <c r="D454" i="14"/>
  <c r="C454" i="14"/>
  <c r="A454" i="14"/>
  <c r="A458" i="16" l="1"/>
  <c r="G458" i="16"/>
  <c r="B459" i="16"/>
  <c r="D458" i="16"/>
  <c r="C458" i="16"/>
  <c r="F458" i="16"/>
  <c r="E458" i="16"/>
  <c r="A455" i="15"/>
  <c r="E455" i="15"/>
  <c r="F455" i="15"/>
  <c r="D455" i="15"/>
  <c r="C455" i="15"/>
  <c r="B456" i="15"/>
  <c r="G455" i="15"/>
  <c r="A455" i="14"/>
  <c r="B456" i="14"/>
  <c r="G455" i="14"/>
  <c r="F455" i="14"/>
  <c r="E455" i="14"/>
  <c r="D455" i="14"/>
  <c r="C455" i="14"/>
  <c r="G459" i="16" l="1"/>
  <c r="F459" i="16"/>
  <c r="A459" i="16"/>
  <c r="B460" i="16"/>
  <c r="E459" i="16"/>
  <c r="C459" i="16"/>
  <c r="D459" i="16"/>
  <c r="C456" i="15"/>
  <c r="D456" i="15"/>
  <c r="A456" i="15"/>
  <c r="B457" i="15"/>
  <c r="E456" i="15"/>
  <c r="F456" i="15"/>
  <c r="G456" i="15"/>
  <c r="B457" i="14"/>
  <c r="G456" i="14"/>
  <c r="F456" i="14"/>
  <c r="E456" i="14"/>
  <c r="D456" i="14"/>
  <c r="A456" i="14"/>
  <c r="C456" i="14"/>
  <c r="C460" i="16" l="1"/>
  <c r="D460" i="16"/>
  <c r="A460" i="16"/>
  <c r="E460" i="16"/>
  <c r="B461" i="16"/>
  <c r="G460" i="16"/>
  <c r="F460" i="16"/>
  <c r="D457" i="15"/>
  <c r="F457" i="15"/>
  <c r="G457" i="15"/>
  <c r="C457" i="15"/>
  <c r="E457" i="15"/>
  <c r="A457" i="15"/>
  <c r="B458" i="15"/>
  <c r="D457" i="14"/>
  <c r="C457" i="14"/>
  <c r="A457" i="14"/>
  <c r="B458" i="14"/>
  <c r="G457" i="14"/>
  <c r="F457" i="14"/>
  <c r="E457" i="14"/>
  <c r="B462" i="16" l="1"/>
  <c r="F461" i="16"/>
  <c r="D461" i="16"/>
  <c r="C461" i="16"/>
  <c r="G461" i="16"/>
  <c r="E461" i="16"/>
  <c r="A461" i="16"/>
  <c r="E458" i="15"/>
  <c r="F458" i="15"/>
  <c r="G458" i="15"/>
  <c r="C458" i="15"/>
  <c r="A458" i="15"/>
  <c r="B459" i="15"/>
  <c r="D458" i="15"/>
  <c r="B459" i="14"/>
  <c r="G458" i="14"/>
  <c r="F458" i="14"/>
  <c r="E458" i="14"/>
  <c r="D458" i="14"/>
  <c r="C458" i="14"/>
  <c r="A458" i="14"/>
  <c r="E462" i="16" l="1"/>
  <c r="C462" i="16"/>
  <c r="A462" i="16"/>
  <c r="B463" i="16"/>
  <c r="F462" i="16"/>
  <c r="D462" i="16"/>
  <c r="G462" i="16"/>
  <c r="F459" i="15"/>
  <c r="A459" i="15"/>
  <c r="G459" i="15"/>
  <c r="E459" i="15"/>
  <c r="D459" i="15"/>
  <c r="C459" i="15"/>
  <c r="B460" i="15"/>
  <c r="F459" i="14"/>
  <c r="E459" i="14"/>
  <c r="D459" i="14"/>
  <c r="C459" i="14"/>
  <c r="A459" i="14"/>
  <c r="B460" i="14"/>
  <c r="G459" i="14"/>
  <c r="A463" i="16" l="1"/>
  <c r="D463" i="16"/>
  <c r="C463" i="16"/>
  <c r="B464" i="16"/>
  <c r="G463" i="16"/>
  <c r="F463" i="16"/>
  <c r="E463" i="16"/>
  <c r="G460" i="15"/>
  <c r="C460" i="15"/>
  <c r="D460" i="15"/>
  <c r="A460" i="15"/>
  <c r="F460" i="15"/>
  <c r="E460" i="15"/>
  <c r="B461" i="15"/>
  <c r="B461" i="14"/>
  <c r="E460" i="14"/>
  <c r="G460" i="14"/>
  <c r="D460" i="14"/>
  <c r="F460" i="14"/>
  <c r="C460" i="14"/>
  <c r="A460" i="14"/>
  <c r="G464" i="16" l="1"/>
  <c r="F464" i="16"/>
  <c r="E464" i="16"/>
  <c r="D464" i="16"/>
  <c r="B465" i="16"/>
  <c r="C464" i="16"/>
  <c r="A464" i="16"/>
  <c r="E461" i="15"/>
  <c r="C461" i="15"/>
  <c r="B462" i="15"/>
  <c r="D461" i="15"/>
  <c r="A461" i="15"/>
  <c r="G461" i="15"/>
  <c r="F461" i="15"/>
  <c r="G461" i="14"/>
  <c r="F461" i="14"/>
  <c r="E461" i="14"/>
  <c r="D461" i="14"/>
  <c r="C461" i="14"/>
  <c r="A461" i="14"/>
  <c r="B462" i="14"/>
  <c r="F465" i="16" l="1"/>
  <c r="D465" i="16"/>
  <c r="B466" i="16"/>
  <c r="G465" i="16"/>
  <c r="E465" i="16"/>
  <c r="C465" i="16"/>
  <c r="A465" i="16"/>
  <c r="A462" i="15"/>
  <c r="B463" i="15"/>
  <c r="G462" i="15"/>
  <c r="E462" i="15"/>
  <c r="C462" i="15"/>
  <c r="D462" i="15"/>
  <c r="F462" i="15"/>
  <c r="A462" i="14"/>
  <c r="B463" i="14"/>
  <c r="G462" i="14"/>
  <c r="F462" i="14"/>
  <c r="E462" i="14"/>
  <c r="D462" i="14"/>
  <c r="C462" i="14"/>
  <c r="B467" i="16" l="1"/>
  <c r="D466" i="16"/>
  <c r="C466" i="16"/>
  <c r="G466" i="16"/>
  <c r="E466" i="16"/>
  <c r="A466" i="16"/>
  <c r="F466" i="16"/>
  <c r="B464" i="15"/>
  <c r="G463" i="15"/>
  <c r="E463" i="15"/>
  <c r="F463" i="15"/>
  <c r="A463" i="15"/>
  <c r="C463" i="15"/>
  <c r="D463" i="15"/>
  <c r="B464" i="14"/>
  <c r="G463" i="14"/>
  <c r="F463" i="14"/>
  <c r="E463" i="14"/>
  <c r="D463" i="14"/>
  <c r="C463" i="14"/>
  <c r="A463" i="14"/>
  <c r="C467" i="16" l="1"/>
  <c r="A467" i="16"/>
  <c r="E467" i="16"/>
  <c r="G467" i="16"/>
  <c r="F467" i="16"/>
  <c r="D467" i="16"/>
  <c r="B468" i="16"/>
  <c r="C464" i="15"/>
  <c r="B465" i="15"/>
  <c r="D464" i="15"/>
  <c r="A464" i="15"/>
  <c r="G464" i="15"/>
  <c r="F464" i="15"/>
  <c r="E464" i="15"/>
  <c r="C464" i="14"/>
  <c r="A464" i="14"/>
  <c r="B465" i="14"/>
  <c r="G464" i="14"/>
  <c r="F464" i="14"/>
  <c r="E464" i="14"/>
  <c r="D464" i="14"/>
  <c r="D468" i="16" l="1"/>
  <c r="E468" i="16"/>
  <c r="B469" i="16"/>
  <c r="C468" i="16"/>
  <c r="A468" i="16"/>
  <c r="F468" i="16"/>
  <c r="G468" i="16"/>
  <c r="D465" i="15"/>
  <c r="E465" i="15"/>
  <c r="A465" i="15"/>
  <c r="B466" i="15"/>
  <c r="G465" i="15"/>
  <c r="C465" i="15"/>
  <c r="F465" i="15"/>
  <c r="B466" i="14"/>
  <c r="G465" i="14"/>
  <c r="F465" i="14"/>
  <c r="E465" i="14"/>
  <c r="D465" i="14"/>
  <c r="C465" i="14"/>
  <c r="A465" i="14"/>
  <c r="D469" i="16" l="1"/>
  <c r="F469" i="16"/>
  <c r="E469" i="16"/>
  <c r="G469" i="16"/>
  <c r="C469" i="16"/>
  <c r="B470" i="16"/>
  <c r="A469" i="16"/>
  <c r="E466" i="15"/>
  <c r="G466" i="15"/>
  <c r="D466" i="15"/>
  <c r="F466" i="15"/>
  <c r="C466" i="15"/>
  <c r="A466" i="15"/>
  <c r="B467" i="15"/>
  <c r="E466" i="14"/>
  <c r="D466" i="14"/>
  <c r="C466" i="14"/>
  <c r="A466" i="14"/>
  <c r="B467" i="14"/>
  <c r="G466" i="14"/>
  <c r="F466" i="14"/>
  <c r="C470" i="16" l="1"/>
  <c r="B471" i="16"/>
  <c r="G470" i="16"/>
  <c r="D470" i="16"/>
  <c r="A470" i="16"/>
  <c r="F470" i="16"/>
  <c r="E470" i="16"/>
  <c r="F467" i="15"/>
  <c r="B468" i="15"/>
  <c r="A467" i="15"/>
  <c r="D467" i="15"/>
  <c r="E467" i="15"/>
  <c r="G467" i="15"/>
  <c r="C467" i="15"/>
  <c r="B468" i="14"/>
  <c r="G467" i="14"/>
  <c r="F467" i="14"/>
  <c r="E467" i="14"/>
  <c r="D467" i="14"/>
  <c r="C467" i="14"/>
  <c r="A467" i="14"/>
  <c r="F471" i="16" l="1"/>
  <c r="B472" i="16"/>
  <c r="A471" i="16"/>
  <c r="D471" i="16"/>
  <c r="E471" i="16"/>
  <c r="C471" i="16"/>
  <c r="G471" i="16"/>
  <c r="G468" i="15"/>
  <c r="B469" i="15"/>
  <c r="D468" i="15"/>
  <c r="F468" i="15"/>
  <c r="C468" i="15"/>
  <c r="A468" i="15"/>
  <c r="E468" i="15"/>
  <c r="G468" i="14"/>
  <c r="F468" i="14"/>
  <c r="E468" i="14"/>
  <c r="D468" i="14"/>
  <c r="C468" i="14"/>
  <c r="A468" i="14"/>
  <c r="B469" i="14"/>
  <c r="A472" i="16" l="1"/>
  <c r="C472" i="16"/>
  <c r="B473" i="16"/>
  <c r="G472" i="16"/>
  <c r="D472" i="16"/>
  <c r="F472" i="16"/>
  <c r="E472" i="16"/>
  <c r="D469" i="15"/>
  <c r="B470" i="15"/>
  <c r="A469" i="15"/>
  <c r="F469" i="15"/>
  <c r="E469" i="15"/>
  <c r="G469" i="15"/>
  <c r="C469" i="15"/>
  <c r="B470" i="14"/>
  <c r="F469" i="14"/>
  <c r="A469" i="14"/>
  <c r="C469" i="14"/>
  <c r="G469" i="14"/>
  <c r="E469" i="14"/>
  <c r="D469" i="14"/>
  <c r="A473" i="16" l="1"/>
  <c r="G473" i="16"/>
  <c r="F473" i="16"/>
  <c r="E473" i="16"/>
  <c r="C473" i="16"/>
  <c r="D473" i="16"/>
  <c r="B474" i="16"/>
  <c r="B471" i="15"/>
  <c r="A470" i="15"/>
  <c r="F470" i="15"/>
  <c r="G470" i="15"/>
  <c r="D470" i="15"/>
  <c r="C470" i="15"/>
  <c r="E470" i="15"/>
  <c r="B471" i="14"/>
  <c r="G470" i="14"/>
  <c r="F470" i="14"/>
  <c r="E470" i="14"/>
  <c r="D470" i="14"/>
  <c r="C470" i="14"/>
  <c r="A470" i="14"/>
  <c r="A474" i="16" l="1"/>
  <c r="E474" i="16"/>
  <c r="D474" i="16"/>
  <c r="B475" i="16"/>
  <c r="G474" i="16"/>
  <c r="F474" i="16"/>
  <c r="C474" i="16"/>
  <c r="F471" i="15"/>
  <c r="E471" i="15"/>
  <c r="A471" i="15"/>
  <c r="B472" i="15"/>
  <c r="G471" i="15"/>
  <c r="D471" i="15"/>
  <c r="C471" i="15"/>
  <c r="A471" i="14"/>
  <c r="B472" i="14"/>
  <c r="G471" i="14"/>
  <c r="F471" i="14"/>
  <c r="E471" i="14"/>
  <c r="D471" i="14"/>
  <c r="C471" i="14"/>
  <c r="F475" i="16" l="1"/>
  <c r="E475" i="16"/>
  <c r="A475" i="16"/>
  <c r="G475" i="16"/>
  <c r="C475" i="16"/>
  <c r="B476" i="16"/>
  <c r="D475" i="16"/>
  <c r="C472" i="15"/>
  <c r="A472" i="15"/>
  <c r="B473" i="15"/>
  <c r="E472" i="15"/>
  <c r="F472" i="15"/>
  <c r="D472" i="15"/>
  <c r="G472" i="15"/>
  <c r="B473" i="14"/>
  <c r="G472" i="14"/>
  <c r="F472" i="14"/>
  <c r="E472" i="14"/>
  <c r="D472" i="14"/>
  <c r="C472" i="14"/>
  <c r="A472" i="14"/>
  <c r="C476" i="16" l="1"/>
  <c r="G476" i="16"/>
  <c r="F476" i="16"/>
  <c r="E476" i="16"/>
  <c r="D476" i="16"/>
  <c r="B477" i="16"/>
  <c r="A476" i="16"/>
  <c r="D473" i="15"/>
  <c r="C473" i="15"/>
  <c r="A473" i="15"/>
  <c r="G473" i="15"/>
  <c r="F473" i="15"/>
  <c r="E473" i="15"/>
  <c r="B474" i="15"/>
  <c r="D473" i="14"/>
  <c r="C473" i="14"/>
  <c r="A473" i="14"/>
  <c r="B474" i="14"/>
  <c r="G473" i="14"/>
  <c r="F473" i="14"/>
  <c r="E473" i="14"/>
  <c r="A477" i="16" l="1"/>
  <c r="D477" i="16"/>
  <c r="C477" i="16"/>
  <c r="B478" i="16"/>
  <c r="G477" i="16"/>
  <c r="F477" i="16"/>
  <c r="E477" i="16"/>
  <c r="E474" i="15"/>
  <c r="F474" i="15"/>
  <c r="C474" i="15"/>
  <c r="G474" i="15"/>
  <c r="D474" i="15"/>
  <c r="A474" i="15"/>
  <c r="B475" i="15"/>
  <c r="B475" i="14"/>
  <c r="G474" i="14"/>
  <c r="F474" i="14"/>
  <c r="C474" i="14"/>
  <c r="E474" i="14"/>
  <c r="D474" i="14"/>
  <c r="A474" i="14"/>
  <c r="E478" i="16" l="1"/>
  <c r="D478" i="16"/>
  <c r="B479" i="16"/>
  <c r="F478" i="16"/>
  <c r="C478" i="16"/>
  <c r="A478" i="16"/>
  <c r="G478" i="16"/>
  <c r="F475" i="15"/>
  <c r="A475" i="15"/>
  <c r="B476" i="15"/>
  <c r="C475" i="15"/>
  <c r="G475" i="15"/>
  <c r="E475" i="15"/>
  <c r="D475" i="15"/>
  <c r="F475" i="14"/>
  <c r="E475" i="14"/>
  <c r="D475" i="14"/>
  <c r="C475" i="14"/>
  <c r="A475" i="14"/>
  <c r="B476" i="14"/>
  <c r="G475" i="14"/>
  <c r="B480" i="16" l="1"/>
  <c r="D479" i="16"/>
  <c r="C479" i="16"/>
  <c r="F479" i="16"/>
  <c r="E479" i="16"/>
  <c r="G479" i="16"/>
  <c r="A479" i="16"/>
  <c r="G476" i="15"/>
  <c r="A476" i="15"/>
  <c r="D476" i="15"/>
  <c r="F476" i="15"/>
  <c r="E476" i="15"/>
  <c r="B477" i="15"/>
  <c r="C476" i="15"/>
  <c r="B477" i="14"/>
  <c r="G476" i="14"/>
  <c r="F476" i="14"/>
  <c r="E476" i="14"/>
  <c r="D476" i="14"/>
  <c r="C476" i="14"/>
  <c r="A476" i="14"/>
  <c r="B481" i="16" l="1"/>
  <c r="G480" i="16"/>
  <c r="F480" i="16"/>
  <c r="E480" i="16"/>
  <c r="C480" i="16"/>
  <c r="A480" i="16"/>
  <c r="D480" i="16"/>
  <c r="C477" i="15"/>
  <c r="A477" i="15"/>
  <c r="B478" i="15"/>
  <c r="F477" i="15"/>
  <c r="E477" i="15"/>
  <c r="D477" i="15"/>
  <c r="G477" i="15"/>
  <c r="G477" i="14"/>
  <c r="F477" i="14"/>
  <c r="E477" i="14"/>
  <c r="D477" i="14"/>
  <c r="C477" i="14"/>
  <c r="A477" i="14"/>
  <c r="B478" i="14"/>
  <c r="B482" i="16" l="1"/>
  <c r="E481" i="16"/>
  <c r="A481" i="16"/>
  <c r="F481" i="16"/>
  <c r="D481" i="16"/>
  <c r="C481" i="16"/>
  <c r="G481" i="16"/>
  <c r="A478" i="15"/>
  <c r="B479" i="15"/>
  <c r="E478" i="15"/>
  <c r="D478" i="15"/>
  <c r="G478" i="15"/>
  <c r="C478" i="15"/>
  <c r="F478" i="15"/>
  <c r="A478" i="14"/>
  <c r="G478" i="14"/>
  <c r="D478" i="14"/>
  <c r="C478" i="14"/>
  <c r="B479" i="14"/>
  <c r="F478" i="14"/>
  <c r="E478" i="14"/>
  <c r="D482" i="16" l="1"/>
  <c r="B483" i="16"/>
  <c r="A482" i="16"/>
  <c r="G482" i="16"/>
  <c r="F482" i="16"/>
  <c r="E482" i="16"/>
  <c r="C482" i="16"/>
  <c r="G479" i="15"/>
  <c r="E479" i="15"/>
  <c r="F479" i="15"/>
  <c r="C479" i="15"/>
  <c r="B480" i="15"/>
  <c r="A479" i="15"/>
  <c r="D479" i="15"/>
  <c r="B480" i="14"/>
  <c r="G479" i="14"/>
  <c r="F479" i="14"/>
  <c r="E479" i="14"/>
  <c r="D479" i="14"/>
  <c r="C479" i="14"/>
  <c r="A479" i="14"/>
  <c r="D483" i="16" l="1"/>
  <c r="G483" i="16"/>
  <c r="F483" i="16"/>
  <c r="B484" i="16"/>
  <c r="C483" i="16"/>
  <c r="E483" i="16"/>
  <c r="A483" i="16"/>
  <c r="C480" i="15"/>
  <c r="B481" i="15"/>
  <c r="A480" i="15"/>
  <c r="G480" i="15"/>
  <c r="F480" i="15"/>
  <c r="D480" i="15"/>
  <c r="E480" i="15"/>
  <c r="C480" i="14"/>
  <c r="A480" i="14"/>
  <c r="B481" i="14"/>
  <c r="G480" i="14"/>
  <c r="F480" i="14"/>
  <c r="E480" i="14"/>
  <c r="D480" i="14"/>
  <c r="F484" i="16" l="1"/>
  <c r="G484" i="16"/>
  <c r="E484" i="16"/>
  <c r="B485" i="16"/>
  <c r="D484" i="16"/>
  <c r="C484" i="16"/>
  <c r="A484" i="16"/>
  <c r="D481" i="15"/>
  <c r="B482" i="15"/>
  <c r="C481" i="15"/>
  <c r="G481" i="15"/>
  <c r="E481" i="15"/>
  <c r="A481" i="15"/>
  <c r="F481" i="15"/>
  <c r="B482" i="14"/>
  <c r="G481" i="14"/>
  <c r="F481" i="14"/>
  <c r="E481" i="14"/>
  <c r="D481" i="14"/>
  <c r="C481" i="14"/>
  <c r="A481" i="14"/>
  <c r="F485" i="16" l="1"/>
  <c r="D485" i="16"/>
  <c r="A485" i="16"/>
  <c r="B486" i="16"/>
  <c r="G485" i="16"/>
  <c r="C485" i="16"/>
  <c r="E485" i="16"/>
  <c r="E482" i="15"/>
  <c r="D482" i="15"/>
  <c r="A482" i="15"/>
  <c r="B483" i="15"/>
  <c r="G482" i="15"/>
  <c r="F482" i="15"/>
  <c r="C482" i="15"/>
  <c r="E482" i="14"/>
  <c r="D482" i="14"/>
  <c r="C482" i="14"/>
  <c r="A482" i="14"/>
  <c r="B483" i="14"/>
  <c r="G482" i="14"/>
  <c r="F482" i="14"/>
  <c r="A486" i="16" l="1"/>
  <c r="D486" i="16"/>
  <c r="C486" i="16"/>
  <c r="E486" i="16"/>
  <c r="B487" i="16"/>
  <c r="G486" i="16"/>
  <c r="F486" i="16"/>
  <c r="F483" i="15"/>
  <c r="G483" i="15"/>
  <c r="A483" i="15"/>
  <c r="D483" i="15"/>
  <c r="E483" i="15"/>
  <c r="C483" i="15"/>
  <c r="B484" i="15"/>
  <c r="B484" i="14"/>
  <c r="G483" i="14"/>
  <c r="D483" i="14"/>
  <c r="F483" i="14"/>
  <c r="E483" i="14"/>
  <c r="C483" i="14"/>
  <c r="A483" i="14"/>
  <c r="A487" i="16" l="1"/>
  <c r="F487" i="16"/>
  <c r="G487" i="16"/>
  <c r="E487" i="16"/>
  <c r="B488" i="16"/>
  <c r="D487" i="16"/>
  <c r="C487" i="16"/>
  <c r="G484" i="15"/>
  <c r="B485" i="15"/>
  <c r="F484" i="15"/>
  <c r="D484" i="15"/>
  <c r="E484" i="15"/>
  <c r="C484" i="15"/>
  <c r="A484" i="15"/>
  <c r="G484" i="14"/>
  <c r="F484" i="14"/>
  <c r="E484" i="14"/>
  <c r="D484" i="14"/>
  <c r="C484" i="14"/>
  <c r="A484" i="14"/>
  <c r="B485" i="14"/>
  <c r="A488" i="16" l="1"/>
  <c r="C488" i="16"/>
  <c r="B489" i="16"/>
  <c r="G488" i="16"/>
  <c r="E488" i="16"/>
  <c r="D488" i="16"/>
  <c r="F488" i="16"/>
  <c r="B486" i="15"/>
  <c r="F485" i="15"/>
  <c r="C485" i="15"/>
  <c r="A485" i="15"/>
  <c r="E485" i="15"/>
  <c r="G485" i="15"/>
  <c r="D485" i="15"/>
  <c r="B486" i="14"/>
  <c r="G485" i="14"/>
  <c r="F485" i="14"/>
  <c r="E485" i="14"/>
  <c r="D485" i="14"/>
  <c r="C485" i="14"/>
  <c r="A485" i="14"/>
  <c r="C489" i="16" l="1"/>
  <c r="A489" i="16"/>
  <c r="F489" i="16"/>
  <c r="E489" i="16"/>
  <c r="D489" i="16"/>
  <c r="G489" i="16"/>
  <c r="B490" i="16"/>
  <c r="B487" i="15"/>
  <c r="A486" i="15"/>
  <c r="D486" i="15"/>
  <c r="G486" i="15"/>
  <c r="F486" i="15"/>
  <c r="E486" i="15"/>
  <c r="C486" i="15"/>
  <c r="B487" i="14"/>
  <c r="G486" i="14"/>
  <c r="F486" i="14"/>
  <c r="E486" i="14"/>
  <c r="D486" i="14"/>
  <c r="C486" i="14"/>
  <c r="A486" i="14"/>
  <c r="C490" i="16" l="1"/>
  <c r="A490" i="16"/>
  <c r="F490" i="16"/>
  <c r="E490" i="16"/>
  <c r="B491" i="16"/>
  <c r="G490" i="16"/>
  <c r="D490" i="16"/>
  <c r="F487" i="15"/>
  <c r="D487" i="15"/>
  <c r="G487" i="15"/>
  <c r="A487" i="15"/>
  <c r="C487" i="15"/>
  <c r="B488" i="15"/>
  <c r="E487" i="15"/>
  <c r="A487" i="14"/>
  <c r="G487" i="14"/>
  <c r="F487" i="14"/>
  <c r="E487" i="14"/>
  <c r="D487" i="14"/>
  <c r="C487" i="14"/>
  <c r="B488" i="14"/>
  <c r="E491" i="16" l="1"/>
  <c r="C491" i="16"/>
  <c r="B492" i="16"/>
  <c r="D491" i="16"/>
  <c r="A491" i="16"/>
  <c r="G491" i="16"/>
  <c r="F491" i="16"/>
  <c r="C488" i="15"/>
  <c r="A488" i="15"/>
  <c r="B489" i="15"/>
  <c r="G488" i="15"/>
  <c r="F488" i="15"/>
  <c r="E488" i="15"/>
  <c r="D488" i="15"/>
  <c r="B489" i="14"/>
  <c r="G488" i="14"/>
  <c r="F488" i="14"/>
  <c r="E488" i="14"/>
  <c r="D488" i="14"/>
  <c r="A488" i="14"/>
  <c r="C488" i="14"/>
  <c r="E492" i="16" l="1"/>
  <c r="C492" i="16"/>
  <c r="D492" i="16"/>
  <c r="A492" i="16"/>
  <c r="F492" i="16"/>
  <c r="B493" i="16"/>
  <c r="G492" i="16"/>
  <c r="D489" i="15"/>
  <c r="A489" i="15"/>
  <c r="C489" i="15"/>
  <c r="E489" i="15"/>
  <c r="B490" i="15"/>
  <c r="G489" i="15"/>
  <c r="F489" i="15"/>
  <c r="D489" i="14"/>
  <c r="C489" i="14"/>
  <c r="A489" i="14"/>
  <c r="B490" i="14"/>
  <c r="G489" i="14"/>
  <c r="F489" i="14"/>
  <c r="E489" i="14"/>
  <c r="G493" i="16" l="1"/>
  <c r="D493" i="16"/>
  <c r="C493" i="16"/>
  <c r="F493" i="16"/>
  <c r="E493" i="16"/>
  <c r="A493" i="16"/>
  <c r="B494" i="16"/>
  <c r="E490" i="15"/>
  <c r="C490" i="15"/>
  <c r="A490" i="15"/>
  <c r="G490" i="15"/>
  <c r="B491" i="15"/>
  <c r="F490" i="15"/>
  <c r="D490" i="15"/>
  <c r="B491" i="14"/>
  <c r="G490" i="14"/>
  <c r="F490" i="14"/>
  <c r="E490" i="14"/>
  <c r="D490" i="14"/>
  <c r="C490" i="14"/>
  <c r="A490" i="14"/>
  <c r="G494" i="16" l="1"/>
  <c r="E494" i="16"/>
  <c r="D494" i="16"/>
  <c r="A494" i="16"/>
  <c r="B495" i="16"/>
  <c r="F494" i="16"/>
  <c r="C494" i="16"/>
  <c r="F491" i="15"/>
  <c r="E491" i="15"/>
  <c r="A491" i="15"/>
  <c r="D491" i="15"/>
  <c r="B492" i="15"/>
  <c r="G491" i="15"/>
  <c r="C491" i="15"/>
  <c r="F491" i="14"/>
  <c r="E491" i="14"/>
  <c r="D491" i="14"/>
  <c r="C491" i="14"/>
  <c r="A491" i="14"/>
  <c r="B492" i="14"/>
  <c r="G491" i="14"/>
  <c r="B496" i="16" l="1"/>
  <c r="E495" i="16"/>
  <c r="D495" i="16"/>
  <c r="C495" i="16"/>
  <c r="G495" i="16"/>
  <c r="F495" i="16"/>
  <c r="A495" i="16"/>
  <c r="G492" i="15"/>
  <c r="E492" i="15"/>
  <c r="D492" i="15"/>
  <c r="A492" i="15"/>
  <c r="F492" i="15"/>
  <c r="C492" i="15"/>
  <c r="B493" i="15"/>
  <c r="B493" i="14"/>
  <c r="E492" i="14"/>
  <c r="G492" i="14"/>
  <c r="F492" i="14"/>
  <c r="C492" i="14"/>
  <c r="D492" i="14"/>
  <c r="A492" i="14"/>
  <c r="B497" i="16" l="1"/>
  <c r="G496" i="16"/>
  <c r="C496" i="16"/>
  <c r="A496" i="16"/>
  <c r="F496" i="16"/>
  <c r="E496" i="16"/>
  <c r="D496" i="16"/>
  <c r="A493" i="15"/>
  <c r="B494" i="15"/>
  <c r="C493" i="15"/>
  <c r="E493" i="15"/>
  <c r="D493" i="15"/>
  <c r="G493" i="15"/>
  <c r="F493" i="15"/>
  <c r="G493" i="14"/>
  <c r="F493" i="14"/>
  <c r="E493" i="14"/>
  <c r="D493" i="14"/>
  <c r="C493" i="14"/>
  <c r="A493" i="14"/>
  <c r="B494" i="14"/>
  <c r="F497" i="16" l="1"/>
  <c r="G497" i="16"/>
  <c r="E497" i="16"/>
  <c r="C497" i="16"/>
  <c r="A497" i="16"/>
  <c r="B498" i="16"/>
  <c r="D497" i="16"/>
  <c r="A494" i="15"/>
  <c r="B495" i="15"/>
  <c r="C494" i="15"/>
  <c r="E494" i="15"/>
  <c r="F494" i="15"/>
  <c r="D494" i="15"/>
  <c r="G494" i="15"/>
  <c r="A494" i="14"/>
  <c r="B495" i="14"/>
  <c r="G494" i="14"/>
  <c r="F494" i="14"/>
  <c r="E494" i="14"/>
  <c r="D494" i="14"/>
  <c r="C494" i="14"/>
  <c r="D498" i="16" l="1"/>
  <c r="B499" i="16"/>
  <c r="G498" i="16"/>
  <c r="F498" i="16"/>
  <c r="E498" i="16"/>
  <c r="C498" i="16"/>
  <c r="A498" i="16"/>
  <c r="E495" i="15"/>
  <c r="C495" i="15"/>
  <c r="G495" i="15"/>
  <c r="B496" i="15"/>
  <c r="F495" i="15"/>
  <c r="A495" i="15"/>
  <c r="D495" i="15"/>
  <c r="B496" i="14"/>
  <c r="G495" i="14"/>
  <c r="F495" i="14"/>
  <c r="E495" i="14"/>
  <c r="D495" i="14"/>
  <c r="C495" i="14"/>
  <c r="A495" i="14"/>
  <c r="D499" i="16" l="1"/>
  <c r="A499" i="16"/>
  <c r="B500" i="16"/>
  <c r="G499" i="16"/>
  <c r="F499" i="16"/>
  <c r="E499" i="16"/>
  <c r="C499" i="16"/>
  <c r="C496" i="15"/>
  <c r="G496" i="15"/>
  <c r="F496" i="15"/>
  <c r="E496" i="15"/>
  <c r="B497" i="15"/>
  <c r="A496" i="15"/>
  <c r="D496" i="15"/>
  <c r="C496" i="14"/>
  <c r="A496" i="14"/>
  <c r="B497" i="14"/>
  <c r="G496" i="14"/>
  <c r="F496" i="14"/>
  <c r="E496" i="14"/>
  <c r="D496" i="14"/>
  <c r="F500" i="16" l="1"/>
  <c r="G500" i="16"/>
  <c r="E500" i="16"/>
  <c r="D500" i="16"/>
  <c r="C500" i="16"/>
  <c r="A500" i="16"/>
  <c r="D497" i="15"/>
  <c r="B498" i="15"/>
  <c r="G497" i="15"/>
  <c r="C497" i="15"/>
  <c r="F497" i="15"/>
  <c r="E497" i="15"/>
  <c r="A497" i="15"/>
  <c r="B498" i="14"/>
  <c r="G497" i="14"/>
  <c r="F497" i="14"/>
  <c r="E497" i="14"/>
  <c r="D497" i="14"/>
  <c r="C497" i="14"/>
  <c r="A497" i="14"/>
  <c r="E498" i="15" l="1"/>
  <c r="C498" i="15"/>
  <c r="B499" i="15"/>
  <c r="G498" i="15"/>
  <c r="F498" i="15"/>
  <c r="D498" i="15"/>
  <c r="A498" i="15"/>
  <c r="E498" i="14"/>
  <c r="D498" i="14"/>
  <c r="C498" i="14"/>
  <c r="A498" i="14"/>
  <c r="B499" i="14"/>
  <c r="G498" i="14"/>
  <c r="F498" i="14"/>
  <c r="F499" i="15" l="1"/>
  <c r="D499" i="15"/>
  <c r="A499" i="15"/>
  <c r="B500" i="15"/>
  <c r="G499" i="15"/>
  <c r="E499" i="15"/>
  <c r="C499" i="15"/>
  <c r="B500" i="14"/>
  <c r="G499" i="14"/>
  <c r="F499" i="14"/>
  <c r="E499" i="14"/>
  <c r="D499" i="14"/>
  <c r="C499" i="14"/>
  <c r="A499" i="14"/>
  <c r="G500" i="15" l="1"/>
  <c r="F500" i="15"/>
  <c r="D500" i="15"/>
  <c r="E500" i="15"/>
  <c r="C500" i="15"/>
  <c r="A500" i="15"/>
  <c r="G500" i="14"/>
  <c r="F500" i="14"/>
  <c r="E500" i="14"/>
  <c r="D500" i="14"/>
  <c r="C500" i="14"/>
  <c r="A500" i="14"/>
  <c r="M30" i="4" l="1"/>
  <c r="M29" i="4"/>
  <c r="M27" i="4"/>
  <c r="M25" i="4"/>
  <c r="N31" i="4" s="1"/>
  <c r="H28" i="4"/>
  <c r="G28" i="4"/>
  <c r="I28" i="4" s="1"/>
  <c r="J28" i="4" s="1"/>
  <c r="G17" i="4"/>
  <c r="H17" i="4"/>
  <c r="H16" i="4"/>
  <c r="G16" i="4" s="1"/>
  <c r="G20" i="4"/>
  <c r="I20" i="4" s="1"/>
  <c r="J20" i="4" s="1"/>
  <c r="L20" i="4" s="1"/>
  <c r="K20" i="4" s="1"/>
  <c r="G19" i="4"/>
  <c r="J19" i="4" s="1"/>
  <c r="L19" i="4" s="1"/>
  <c r="K19" i="4" s="1"/>
  <c r="E27" i="4"/>
  <c r="G27" i="4" s="1"/>
  <c r="E28" i="4"/>
  <c r="E29" i="4"/>
  <c r="G29" i="4" s="1"/>
  <c r="E30" i="4"/>
  <c r="G30" i="4" s="1"/>
  <c r="E25" i="4"/>
  <c r="G25" i="4" s="1"/>
  <c r="E18" i="4"/>
  <c r="G18" i="4" s="1"/>
  <c r="E19" i="4"/>
  <c r="E20" i="4"/>
  <c r="E21" i="4"/>
  <c r="G21" i="4" s="1"/>
  <c r="I27" i="4" l="1"/>
  <c r="J27" i="4" s="1"/>
  <c r="H27" i="4"/>
  <c r="I29" i="4"/>
  <c r="J29" i="4" s="1"/>
  <c r="H29" i="4"/>
  <c r="I21" i="4"/>
  <c r="J21" i="4" s="1"/>
  <c r="L21" i="4" s="1"/>
  <c r="K21" i="4" s="1"/>
  <c r="H21" i="4"/>
  <c r="I18" i="4"/>
  <c r="H18" i="4"/>
  <c r="I25" i="4"/>
  <c r="H25" i="4"/>
  <c r="I30" i="4"/>
  <c r="J30" i="4" s="1"/>
  <c r="H30" i="4"/>
  <c r="H19" i="4"/>
  <c r="H20" i="4"/>
  <c r="N22" i="4"/>
  <c r="N33" i="4" s="1"/>
  <c r="N36" i="4" s="1"/>
  <c r="M31" i="4"/>
  <c r="L31" i="4"/>
  <c r="M22" i="4"/>
  <c r="K31" i="4"/>
  <c r="M33" i="4" l="1"/>
  <c r="M34" i="4" s="1"/>
  <c r="M35" i="4" s="1"/>
  <c r="I31" i="4"/>
  <c r="J25" i="4"/>
  <c r="J31" i="4" s="1"/>
  <c r="J18" i="4"/>
  <c r="I22" i="4"/>
  <c r="N34" i="4"/>
  <c r="N35" i="4" s="1"/>
  <c r="N37" i="4" s="1"/>
  <c r="J22" i="4" l="1"/>
  <c r="J33" i="4" s="1"/>
  <c r="J36" i="4" s="1"/>
  <c r="L18" i="4"/>
  <c r="I33" i="4"/>
  <c r="I34" i="4" s="1"/>
  <c r="I35" i="4" s="1"/>
  <c r="H31" i="4"/>
  <c r="H22" i="4"/>
  <c r="G31" i="4"/>
  <c r="G22" i="4"/>
  <c r="K18" i="4" l="1"/>
  <c r="K22" i="4" s="1"/>
  <c r="K33" i="4" s="1"/>
  <c r="K34" i="4" s="1"/>
  <c r="K35" i="4" s="1"/>
  <c r="L22" i="4"/>
  <c r="L33" i="4" s="1"/>
  <c r="J34" i="4"/>
  <c r="J35" i="4" s="1"/>
  <c r="J37" i="4" s="1"/>
  <c r="H33" i="4"/>
  <c r="H34" i="4" s="1"/>
  <c r="H35" i="4" s="1"/>
  <c r="H37" i="4" s="1"/>
  <c r="G33" i="4"/>
  <c r="G34" i="4" s="1"/>
  <c r="G35" i="4" s="1"/>
  <c r="L36" i="4" l="1"/>
  <c r="L34" i="4"/>
  <c r="L35" i="4" s="1"/>
  <c r="L37" i="4" s="1"/>
  <c r="H36" i="4"/>
  <c r="F17" i="4"/>
  <c r="E17" i="4" s="1"/>
  <c r="F16" i="4"/>
  <c r="E16" i="4" s="1"/>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E15" i="13"/>
  <c r="C15" i="13"/>
  <c r="G15" i="13" s="1"/>
  <c r="C16"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D9" i="13"/>
  <c r="D8" i="13"/>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F16" i="12"/>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E16" i="12"/>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F15" i="12"/>
  <c r="E15" i="12"/>
  <c r="D15" i="12"/>
  <c r="C15" i="12"/>
  <c r="G15" i="12" s="1"/>
  <c r="C16" i="12" s="1"/>
  <c r="A15" i="12"/>
  <c r="D8" i="12"/>
  <c r="D9" i="12" s="1"/>
  <c r="D16" i="13" l="1"/>
  <c r="G16" i="13"/>
  <c r="C17" i="13" s="1"/>
  <c r="D15" i="13"/>
  <c r="G16" i="12"/>
  <c r="C17" i="12" s="1"/>
  <c r="D16" i="12"/>
  <c r="D17" i="13" l="1"/>
  <c r="G17" i="13"/>
  <c r="C18" i="13" s="1"/>
  <c r="D17" i="12"/>
  <c r="G17" i="12"/>
  <c r="C18" i="12" s="1"/>
  <c r="G18" i="13" l="1"/>
  <c r="C19" i="13" s="1"/>
  <c r="D18" i="13"/>
  <c r="D18" i="12"/>
  <c r="G18" i="12"/>
  <c r="C19" i="12" s="1"/>
  <c r="G19" i="13" l="1"/>
  <c r="C20" i="13" s="1"/>
  <c r="D19" i="13"/>
  <c r="G19" i="12"/>
  <c r="C20" i="12" s="1"/>
  <c r="D19" i="12"/>
  <c r="G20" i="13" l="1"/>
  <c r="C21" i="13" s="1"/>
  <c r="D20" i="13"/>
  <c r="G20" i="12"/>
  <c r="C21" i="12" s="1"/>
  <c r="D20" i="12"/>
  <c r="D21" i="13" l="1"/>
  <c r="G21" i="13"/>
  <c r="C22" i="13" s="1"/>
  <c r="D21" i="12"/>
  <c r="G21" i="12"/>
  <c r="C22" i="12" s="1"/>
  <c r="G22" i="13" l="1"/>
  <c r="C23" i="13" s="1"/>
  <c r="D22" i="13"/>
  <c r="D22" i="12"/>
  <c r="G22" i="12"/>
  <c r="C23" i="12" s="1"/>
  <c r="G23" i="13" l="1"/>
  <c r="C24" i="13" s="1"/>
  <c r="D23" i="13"/>
  <c r="G23" i="12"/>
  <c r="C24" i="12" s="1"/>
  <c r="D23" i="12"/>
  <c r="D24" i="13" l="1"/>
  <c r="G24" i="13"/>
  <c r="C25" i="13" s="1"/>
  <c r="G24" i="12"/>
  <c r="C25" i="12" s="1"/>
  <c r="D24" i="12"/>
  <c r="D25" i="13" l="1"/>
  <c r="G25" i="13"/>
  <c r="C26" i="13" s="1"/>
  <c r="D25" i="12"/>
  <c r="G25" i="12"/>
  <c r="C26" i="12" s="1"/>
  <c r="G26" i="13" l="1"/>
  <c r="C27" i="13" s="1"/>
  <c r="D26" i="13"/>
  <c r="G26" i="12"/>
  <c r="C27" i="12" s="1"/>
  <c r="D26" i="12"/>
  <c r="G27" i="13" l="1"/>
  <c r="C28" i="13" s="1"/>
  <c r="D27" i="13"/>
  <c r="G27" i="12"/>
  <c r="C28" i="12" s="1"/>
  <c r="D27" i="12"/>
  <c r="D28" i="13" l="1"/>
  <c r="G28" i="13"/>
  <c r="C29" i="13" s="1"/>
  <c r="G28" i="12"/>
  <c r="C29" i="12" s="1"/>
  <c r="D28" i="12"/>
  <c r="D29" i="13" l="1"/>
  <c r="G29" i="13"/>
  <c r="C30" i="13" s="1"/>
  <c r="D29" i="12"/>
  <c r="G29" i="12"/>
  <c r="C30" i="12" s="1"/>
  <c r="G30" i="13" l="1"/>
  <c r="C31" i="13" s="1"/>
  <c r="D30" i="13"/>
  <c r="G30" i="12"/>
  <c r="C31" i="12" s="1"/>
  <c r="D30" i="12"/>
  <c r="G31" i="13" l="1"/>
  <c r="C32" i="13" s="1"/>
  <c r="D31" i="13"/>
  <c r="G31" i="12"/>
  <c r="C32" i="12" s="1"/>
  <c r="D31" i="12"/>
  <c r="D32" i="13" l="1"/>
  <c r="G32" i="13"/>
  <c r="C33" i="13" s="1"/>
  <c r="G32" i="12"/>
  <c r="C33" i="12" s="1"/>
  <c r="D32" i="12"/>
  <c r="D33" i="13" l="1"/>
  <c r="G33" i="13"/>
  <c r="C34" i="13" s="1"/>
  <c r="D33" i="12"/>
  <c r="G33" i="12"/>
  <c r="C34" i="12" s="1"/>
  <c r="G34" i="13" l="1"/>
  <c r="C35" i="13" s="1"/>
  <c r="D34" i="13"/>
  <c r="G34" i="12"/>
  <c r="C35" i="12" s="1"/>
  <c r="D34" i="12"/>
  <c r="G35" i="13" l="1"/>
  <c r="C36" i="13" s="1"/>
  <c r="D35" i="13"/>
  <c r="G35" i="12"/>
  <c r="C36" i="12" s="1"/>
  <c r="D35" i="12"/>
  <c r="G36" i="13" l="1"/>
  <c r="C37" i="13" s="1"/>
  <c r="D36" i="13"/>
  <c r="G36" i="12"/>
  <c r="C37" i="12" s="1"/>
  <c r="D36" i="12"/>
  <c r="D37" i="13" l="1"/>
  <c r="G37" i="13"/>
  <c r="C38" i="13" s="1"/>
  <c r="D37" i="12"/>
  <c r="G37" i="12"/>
  <c r="C38" i="12" s="1"/>
  <c r="G38" i="13" l="1"/>
  <c r="C39" i="13" s="1"/>
  <c r="D38" i="13"/>
  <c r="G38" i="12"/>
  <c r="C39" i="12" s="1"/>
  <c r="D38" i="12"/>
  <c r="G39" i="13" l="1"/>
  <c r="C40" i="13" s="1"/>
  <c r="D39" i="13"/>
  <c r="G39" i="12"/>
  <c r="C40" i="12" s="1"/>
  <c r="D39" i="12"/>
  <c r="D40" i="13" l="1"/>
  <c r="G40" i="13"/>
  <c r="C41" i="13" s="1"/>
  <c r="G40" i="12"/>
  <c r="C41" i="12" s="1"/>
  <c r="D40" i="12"/>
  <c r="D41" i="13" l="1"/>
  <c r="G41" i="13"/>
  <c r="C42" i="13" s="1"/>
  <c r="D41" i="12"/>
  <c r="G41" i="12"/>
  <c r="C42" i="12" s="1"/>
  <c r="G42" i="13" l="1"/>
  <c r="C43" i="13" s="1"/>
  <c r="D42" i="13"/>
  <c r="G42" i="12"/>
  <c r="C43" i="12" s="1"/>
  <c r="D42" i="12"/>
  <c r="G43" i="13" l="1"/>
  <c r="C44" i="13" s="1"/>
  <c r="D43" i="13"/>
  <c r="G43" i="12"/>
  <c r="C44" i="12" s="1"/>
  <c r="D43" i="12"/>
  <c r="G44" i="13" l="1"/>
  <c r="C45" i="13" s="1"/>
  <c r="D44" i="13"/>
  <c r="G44" i="12"/>
  <c r="C45" i="12" s="1"/>
  <c r="D44" i="12"/>
  <c r="D45" i="13" l="1"/>
  <c r="G45" i="13"/>
  <c r="C46" i="13" s="1"/>
  <c r="D45" i="12"/>
  <c r="G45" i="12"/>
  <c r="C46" i="12" s="1"/>
  <c r="G46" i="13" l="1"/>
  <c r="C47" i="13" s="1"/>
  <c r="D46" i="13"/>
  <c r="G46" i="12"/>
  <c r="C47" i="12" s="1"/>
  <c r="D46" i="12"/>
  <c r="G47" i="13" l="1"/>
  <c r="C48" i="13" s="1"/>
  <c r="D47" i="13"/>
  <c r="G47" i="12"/>
  <c r="C48" i="12" s="1"/>
  <c r="D47" i="12"/>
  <c r="G48" i="13" l="1"/>
  <c r="C49" i="13" s="1"/>
  <c r="D48" i="13"/>
  <c r="G48" i="12"/>
  <c r="C49" i="12" s="1"/>
  <c r="D48" i="12"/>
  <c r="D49" i="13" l="1"/>
  <c r="G49" i="13"/>
  <c r="C50" i="13" s="1"/>
  <c r="D49" i="12"/>
  <c r="G49" i="12"/>
  <c r="C50" i="12" s="1"/>
  <c r="G50" i="13" l="1"/>
  <c r="D50" i="13"/>
  <c r="G50" i="12"/>
  <c r="D50" i="12"/>
  <c r="B17" i="5" l="1"/>
  <c r="A17" i="5" s="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M6" i="5"/>
  <c r="E31" i="4"/>
  <c r="D8" i="5"/>
  <c r="D9" i="5"/>
  <c r="A77" i="5" l="1"/>
  <c r="F77" i="5"/>
  <c r="C77" i="5"/>
  <c r="D77" i="5"/>
  <c r="G77" i="5"/>
  <c r="B78" i="5"/>
  <c r="E7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M4" i="5"/>
  <c r="E10" i="5" s="1"/>
  <c r="E11" i="5" s="1"/>
  <c r="M8" i="5"/>
  <c r="F31" i="4"/>
  <c r="M7" i="5"/>
  <c r="M5" i="5"/>
  <c r="B79" i="5" l="1"/>
  <c r="C78" i="5"/>
  <c r="D78" i="5"/>
  <c r="G78" i="5"/>
  <c r="A78" i="5"/>
  <c r="E78" i="5"/>
  <c r="F78" i="5"/>
  <c r="E12" i="5"/>
  <c r="E36" i="5" s="1"/>
  <c r="E41" i="5"/>
  <c r="E43" i="5"/>
  <c r="E45" i="5"/>
  <c r="D48" i="5"/>
  <c r="D50" i="5"/>
  <c r="D53" i="5"/>
  <c r="D61" i="5"/>
  <c r="D63" i="5"/>
  <c r="E65" i="5"/>
  <c r="D70" i="5"/>
  <c r="D75" i="5"/>
  <c r="D43" i="5"/>
  <c r="F43" i="5" s="1"/>
  <c r="D46" i="5"/>
  <c r="E48" i="5"/>
  <c r="E56" i="5"/>
  <c r="E58" i="5"/>
  <c r="E68" i="5"/>
  <c r="E75" i="5"/>
  <c r="F75" i="5" s="1"/>
  <c r="D41" i="5"/>
  <c r="F41" i="5" s="1"/>
  <c r="D44" i="5"/>
  <c r="E46" i="5"/>
  <c r="D51" i="5"/>
  <c r="E54" i="5"/>
  <c r="D56" i="5"/>
  <c r="F56" i="5" s="1"/>
  <c r="D59" i="5"/>
  <c r="E61" i="5"/>
  <c r="D66" i="5"/>
  <c r="D71" i="5"/>
  <c r="D73" i="5"/>
  <c r="E76" i="5"/>
  <c r="E49" i="5"/>
  <c r="E51" i="5"/>
  <c r="F51" i="5" s="1"/>
  <c r="D54" i="5"/>
  <c r="F54" i="5" s="1"/>
  <c r="D64" i="5"/>
  <c r="E66" i="5"/>
  <c r="D68" i="5"/>
  <c r="F68" i="5" s="1"/>
  <c r="E73" i="5"/>
  <c r="E42" i="5"/>
  <c r="E44" i="5"/>
  <c r="E47" i="5"/>
  <c r="E52" i="5"/>
  <c r="D57" i="5"/>
  <c r="E59" i="5"/>
  <c r="E62" i="5"/>
  <c r="E64" i="5"/>
  <c r="E69" i="5"/>
  <c r="E71" i="5"/>
  <c r="D76" i="5"/>
  <c r="F76" i="5" s="1"/>
  <c r="C17" i="5"/>
  <c r="E24" i="5"/>
  <c r="E26" i="5"/>
  <c r="D28" i="5"/>
  <c r="D33" i="5"/>
  <c r="D35" i="5"/>
  <c r="D49" i="5"/>
  <c r="D52" i="5"/>
  <c r="F52" i="5" s="1"/>
  <c r="D60" i="5"/>
  <c r="D62" i="5"/>
  <c r="E67" i="5"/>
  <c r="D69" i="5"/>
  <c r="D74" i="5"/>
  <c r="D17" i="5"/>
  <c r="D24" i="5"/>
  <c r="D26" i="5"/>
  <c r="F26" i="5" s="1"/>
  <c r="D31" i="5"/>
  <c r="E33" i="5"/>
  <c r="E38" i="5"/>
  <c r="D40" i="5"/>
  <c r="D42" i="5"/>
  <c r="F42" i="5" s="1"/>
  <c r="D45" i="5"/>
  <c r="F45" i="5" s="1"/>
  <c r="D47" i="5"/>
  <c r="F47" i="5" s="1"/>
  <c r="E55" i="5"/>
  <c r="E57" i="5"/>
  <c r="D65" i="5"/>
  <c r="D67" i="5"/>
  <c r="F67" i="5" s="1"/>
  <c r="E72" i="5"/>
  <c r="E74" i="5"/>
  <c r="E18" i="5"/>
  <c r="E22" i="5"/>
  <c r="E29" i="5"/>
  <c r="E31" i="5"/>
  <c r="D36" i="5"/>
  <c r="E40" i="5"/>
  <c r="E50" i="5"/>
  <c r="F50" i="5" s="1"/>
  <c r="E53" i="5"/>
  <c r="D55" i="5"/>
  <c r="D58" i="5"/>
  <c r="F58" i="5" s="1"/>
  <c r="E60" i="5"/>
  <c r="E63" i="5"/>
  <c r="E70" i="5"/>
  <c r="D72" i="5"/>
  <c r="F72" i="5" s="1"/>
  <c r="D29" i="5" l="1"/>
  <c r="E21" i="5"/>
  <c r="F21" i="5" s="1"/>
  <c r="E20" i="5"/>
  <c r="D21" i="5"/>
  <c r="D30" i="5"/>
  <c r="E28" i="5"/>
  <c r="F28" i="5" s="1"/>
  <c r="E39" i="5"/>
  <c r="E23" i="5"/>
  <c r="E17" i="5"/>
  <c r="F17" i="5" s="1"/>
  <c r="F15" i="4" s="1"/>
  <c r="E15" i="4" s="1"/>
  <c r="D37" i="5"/>
  <c r="E32" i="5"/>
  <c r="E34" i="5"/>
  <c r="D27" i="5"/>
  <c r="D18" i="5"/>
  <c r="F18" i="5" s="1"/>
  <c r="E30" i="5"/>
  <c r="D34" i="5"/>
  <c r="E25" i="5"/>
  <c r="D32" i="5"/>
  <c r="D23" i="5"/>
  <c r="F23" i="5" s="1"/>
  <c r="E27" i="5"/>
  <c r="E19" i="5"/>
  <c r="D25" i="5"/>
  <c r="F36" i="5"/>
  <c r="D20" i="5"/>
  <c r="F20" i="5" s="1"/>
  <c r="D22" i="5"/>
  <c r="F22" i="5" s="1"/>
  <c r="E37" i="5"/>
  <c r="D19" i="5"/>
  <c r="D38" i="5"/>
  <c r="F38" i="5" s="1"/>
  <c r="E35" i="5"/>
  <c r="F35" i="5" s="1"/>
  <c r="D39" i="5"/>
  <c r="F39" i="5" s="1"/>
  <c r="F24" i="5"/>
  <c r="G17" i="5"/>
  <c r="C18" i="5" s="1"/>
  <c r="G18" i="5" s="1"/>
  <c r="C19" i="5" s="1"/>
  <c r="E79" i="5"/>
  <c r="D79" i="5"/>
  <c r="G79" i="5"/>
  <c r="C79" i="5"/>
  <c r="F79" i="5"/>
  <c r="B80" i="5"/>
  <c r="A79" i="5"/>
  <c r="F65" i="5"/>
  <c r="F63" i="5"/>
  <c r="F71" i="5"/>
  <c r="F44" i="5"/>
  <c r="F70" i="5"/>
  <c r="F31" i="5"/>
  <c r="F60" i="5"/>
  <c r="F57" i="5"/>
  <c r="F66" i="5"/>
  <c r="F49" i="5"/>
  <c r="F59" i="5"/>
  <c r="F61" i="5"/>
  <c r="F55" i="5"/>
  <c r="F53" i="5"/>
  <c r="F74" i="5"/>
  <c r="F33" i="5"/>
  <c r="F69" i="5"/>
  <c r="F29" i="5"/>
  <c r="F40" i="5"/>
  <c r="F48" i="5"/>
  <c r="F62" i="5"/>
  <c r="F64" i="5"/>
  <c r="F73" i="5"/>
  <c r="F46" i="5"/>
  <c r="F32" i="5" l="1"/>
  <c r="F25" i="5"/>
  <c r="F34" i="5"/>
  <c r="F30" i="5"/>
  <c r="F37" i="5"/>
  <c r="F19" i="5"/>
  <c r="F27" i="5"/>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A80" i="5"/>
  <c r="F80" i="5"/>
  <c r="E80" i="5"/>
  <c r="C80" i="5"/>
  <c r="B81" i="5"/>
  <c r="G80" i="5"/>
  <c r="D80" i="5"/>
  <c r="D81" i="5" l="1"/>
  <c r="G81" i="5"/>
  <c r="C81" i="5"/>
  <c r="F81" i="5"/>
  <c r="A81" i="5"/>
  <c r="B82" i="5"/>
  <c r="E81" i="5"/>
  <c r="B83" i="5" l="1"/>
  <c r="A82" i="5"/>
  <c r="C82" i="5"/>
  <c r="D82" i="5"/>
  <c r="G82" i="5"/>
  <c r="E82" i="5"/>
  <c r="F82" i="5"/>
  <c r="C83" i="5" l="1"/>
  <c r="F83" i="5"/>
  <c r="E83" i="5"/>
  <c r="A83" i="5"/>
  <c r="G83" i="5"/>
  <c r="D83" i="5"/>
  <c r="B84" i="5"/>
  <c r="D84" i="5" l="1"/>
  <c r="A84" i="5"/>
  <c r="G84" i="5"/>
  <c r="E84" i="5"/>
  <c r="C84" i="5"/>
  <c r="F84" i="5"/>
  <c r="B85" i="5"/>
  <c r="D85" i="5" l="1"/>
  <c r="E85" i="5"/>
  <c r="F85" i="5"/>
  <c r="B86" i="5"/>
  <c r="C85" i="5"/>
  <c r="A85" i="5"/>
  <c r="G85" i="5"/>
  <c r="F86" i="5" l="1"/>
  <c r="E86" i="5"/>
  <c r="G86" i="5"/>
  <c r="C86" i="5"/>
  <c r="D86" i="5"/>
  <c r="A86" i="5"/>
  <c r="B87" i="5"/>
  <c r="B88" i="5" l="1"/>
  <c r="E87" i="5"/>
  <c r="C87" i="5"/>
  <c r="D87" i="5"/>
  <c r="A87" i="5"/>
  <c r="F87" i="5"/>
  <c r="G87" i="5"/>
  <c r="D88" i="5" l="1"/>
  <c r="A88" i="5"/>
  <c r="E88" i="5"/>
  <c r="C88" i="5"/>
  <c r="G88" i="5"/>
  <c r="F88" i="5"/>
  <c r="B89" i="5"/>
  <c r="A89" i="5" l="1"/>
  <c r="G89" i="5"/>
  <c r="D89" i="5"/>
  <c r="C89" i="5"/>
  <c r="F89" i="5"/>
  <c r="B90" i="5"/>
  <c r="E89" i="5"/>
  <c r="F90" i="5" l="1"/>
  <c r="G90" i="5"/>
  <c r="B91" i="5"/>
  <c r="A90" i="5"/>
  <c r="D90" i="5"/>
  <c r="E90" i="5"/>
  <c r="C90" i="5"/>
  <c r="D91" i="5" l="1"/>
  <c r="G91" i="5"/>
  <c r="E91" i="5"/>
  <c r="C91" i="5"/>
  <c r="A91" i="5"/>
  <c r="B92" i="5"/>
  <c r="F91" i="5"/>
  <c r="D92" i="5" l="1"/>
  <c r="E92" i="5"/>
  <c r="C92" i="5"/>
  <c r="A92" i="5"/>
  <c r="F92" i="5"/>
  <c r="B93" i="5"/>
  <c r="G92" i="5"/>
  <c r="B94" i="5" l="1"/>
  <c r="A93" i="5"/>
  <c r="C93" i="5"/>
  <c r="F93" i="5"/>
  <c r="G93" i="5"/>
  <c r="D93" i="5"/>
  <c r="E93" i="5"/>
  <c r="D94" i="5" l="1"/>
  <c r="F94" i="5"/>
  <c r="A94" i="5"/>
  <c r="C94" i="5"/>
  <c r="B95" i="5"/>
  <c r="G94" i="5"/>
  <c r="E94" i="5"/>
  <c r="C95" i="5" l="1"/>
  <c r="G95" i="5"/>
  <c r="B96" i="5"/>
  <c r="E95" i="5"/>
  <c r="F95" i="5"/>
  <c r="A95" i="5"/>
  <c r="D95" i="5"/>
  <c r="F96" i="5" l="1"/>
  <c r="B97" i="5"/>
  <c r="A96" i="5"/>
  <c r="D96" i="5"/>
  <c r="C96" i="5"/>
  <c r="E96" i="5"/>
  <c r="G96" i="5"/>
  <c r="C97" i="5" l="1"/>
  <c r="G97" i="5"/>
  <c r="F97" i="5"/>
  <c r="E97" i="5"/>
  <c r="D97" i="5"/>
  <c r="B98" i="5"/>
  <c r="A97" i="5"/>
  <c r="D98" i="5" l="1"/>
  <c r="F98" i="5"/>
  <c r="C98" i="5"/>
  <c r="B99" i="5"/>
  <c r="A98" i="5"/>
  <c r="E98" i="5"/>
  <c r="G98" i="5"/>
  <c r="C99" i="5" l="1"/>
  <c r="A99" i="5"/>
  <c r="D99" i="5"/>
  <c r="E99" i="5"/>
  <c r="G99" i="5"/>
  <c r="B100" i="5"/>
  <c r="F99" i="5"/>
  <c r="F100" i="5" l="1"/>
  <c r="D100" i="5"/>
  <c r="C100" i="5"/>
  <c r="G100" i="5"/>
  <c r="A100" i="5"/>
  <c r="E100" i="5"/>
  <c r="B101" i="5"/>
  <c r="E101" i="5" l="1"/>
  <c r="G101" i="5"/>
  <c r="D101" i="5"/>
  <c r="A101" i="5"/>
  <c r="F101" i="5"/>
  <c r="C101" i="5"/>
  <c r="B102" i="5"/>
  <c r="D102" i="5" l="1"/>
  <c r="B103" i="5"/>
  <c r="A102" i="5"/>
  <c r="C102" i="5"/>
  <c r="F102" i="5"/>
  <c r="G102" i="5"/>
  <c r="E102" i="5"/>
  <c r="D103" i="5" l="1"/>
  <c r="B104" i="5"/>
  <c r="E103" i="5"/>
  <c r="G103" i="5"/>
  <c r="C103" i="5"/>
  <c r="F103" i="5"/>
  <c r="A103" i="5"/>
  <c r="D104" i="5" l="1"/>
  <c r="A104" i="5"/>
  <c r="C104" i="5"/>
  <c r="F104" i="5"/>
  <c r="E104" i="5"/>
  <c r="G104" i="5"/>
  <c r="B105" i="5"/>
  <c r="A105" i="5" l="1"/>
  <c r="C105" i="5"/>
  <c r="F105" i="5"/>
  <c r="G105" i="5"/>
  <c r="B106" i="5"/>
  <c r="E105" i="5"/>
  <c r="D105" i="5"/>
  <c r="A106" i="5" l="1"/>
  <c r="F106" i="5"/>
  <c r="B107" i="5"/>
  <c r="E106" i="5"/>
  <c r="G106" i="5"/>
  <c r="C106" i="5"/>
  <c r="D106" i="5"/>
  <c r="G107" i="5" l="1"/>
  <c r="A107" i="5"/>
  <c r="E107" i="5"/>
  <c r="C107" i="5"/>
  <c r="F107" i="5"/>
  <c r="D107" i="5"/>
  <c r="B108" i="5"/>
  <c r="D108" i="5" l="1"/>
  <c r="B109" i="5"/>
  <c r="A108" i="5"/>
  <c r="G108" i="5"/>
  <c r="E108" i="5"/>
  <c r="C108" i="5"/>
  <c r="F108" i="5"/>
  <c r="D109" i="5" l="1"/>
  <c r="C109" i="5"/>
  <c r="E109" i="5"/>
  <c r="F109" i="5"/>
  <c r="A109" i="5"/>
  <c r="B110" i="5"/>
  <c r="G109" i="5"/>
  <c r="F110" i="5" l="1"/>
  <c r="C110" i="5"/>
  <c r="D110" i="5"/>
  <c r="G110" i="5"/>
  <c r="B111" i="5"/>
  <c r="E110" i="5"/>
  <c r="A110" i="5"/>
  <c r="A111" i="5" l="1"/>
  <c r="E111" i="5"/>
  <c r="D111" i="5"/>
  <c r="B112" i="5"/>
  <c r="C111" i="5"/>
  <c r="F111" i="5"/>
  <c r="G111" i="5"/>
  <c r="E112" i="5" l="1"/>
  <c r="B113" i="5"/>
  <c r="D112" i="5"/>
  <c r="C112" i="5"/>
  <c r="F112" i="5"/>
  <c r="A112" i="5"/>
  <c r="G112" i="5"/>
  <c r="A113" i="5" l="1"/>
  <c r="F113" i="5"/>
  <c r="D113" i="5"/>
  <c r="E113" i="5"/>
  <c r="C113" i="5"/>
  <c r="G113" i="5"/>
  <c r="B114" i="5"/>
  <c r="C114" i="5" l="1"/>
  <c r="G114" i="5"/>
  <c r="B115" i="5"/>
  <c r="E114" i="5"/>
  <c r="D114" i="5"/>
  <c r="F114" i="5"/>
  <c r="A114" i="5"/>
  <c r="A115" i="5" l="1"/>
  <c r="B116" i="5"/>
  <c r="C115" i="5"/>
  <c r="G115" i="5"/>
  <c r="D115" i="5"/>
  <c r="E115" i="5"/>
  <c r="F115" i="5"/>
  <c r="A116" i="5" l="1"/>
  <c r="C116" i="5"/>
  <c r="G116" i="5"/>
  <c r="F116" i="5"/>
  <c r="D116" i="5"/>
  <c r="E116" i="5"/>
  <c r="B117" i="5"/>
  <c r="D117" i="5" l="1"/>
  <c r="F117" i="5"/>
  <c r="B118" i="5"/>
  <c r="C117" i="5"/>
  <c r="G117" i="5"/>
  <c r="E117" i="5"/>
  <c r="A117" i="5"/>
  <c r="G118" i="5" l="1"/>
  <c r="A118" i="5"/>
  <c r="E118" i="5"/>
  <c r="B119" i="5"/>
  <c r="D118" i="5"/>
  <c r="C118" i="5"/>
  <c r="F118" i="5"/>
  <c r="G119" i="5" l="1"/>
  <c r="C119" i="5"/>
  <c r="A119" i="5"/>
  <c r="B120" i="5"/>
  <c r="D119" i="5"/>
  <c r="E119" i="5"/>
  <c r="F119" i="5"/>
  <c r="B121" i="5" l="1"/>
  <c r="G120" i="5"/>
  <c r="A120" i="5"/>
  <c r="C120" i="5"/>
  <c r="D120" i="5"/>
  <c r="E120" i="5"/>
  <c r="F120" i="5"/>
  <c r="G121" i="5" l="1"/>
  <c r="B122" i="5"/>
  <c r="A121" i="5"/>
  <c r="C121" i="5"/>
  <c r="E121" i="5"/>
  <c r="F121" i="5"/>
  <c r="D121" i="5"/>
  <c r="A122" i="5" l="1"/>
  <c r="F122" i="5"/>
  <c r="D122" i="5"/>
  <c r="E122" i="5"/>
  <c r="G122" i="5"/>
  <c r="C122" i="5"/>
  <c r="B123" i="5"/>
  <c r="B124" i="5" l="1"/>
  <c r="C123" i="5"/>
  <c r="D123" i="5"/>
  <c r="F123" i="5"/>
  <c r="E123" i="5"/>
  <c r="G123" i="5"/>
  <c r="A123" i="5"/>
  <c r="G124" i="5" l="1"/>
  <c r="C124" i="5"/>
  <c r="D124" i="5"/>
  <c r="A124" i="5"/>
  <c r="E124" i="5"/>
  <c r="F124" i="5"/>
  <c r="B125" i="5"/>
  <c r="F125" i="5" l="1"/>
  <c r="C125" i="5"/>
  <c r="G125" i="5"/>
  <c r="D125" i="5"/>
  <c r="E125" i="5"/>
  <c r="B126" i="5"/>
  <c r="A125" i="5"/>
  <c r="G126" i="5" l="1"/>
  <c r="B127" i="5"/>
  <c r="A126" i="5"/>
  <c r="C126" i="5"/>
  <c r="D126" i="5"/>
  <c r="E126" i="5"/>
  <c r="F126" i="5"/>
  <c r="E127" i="5" l="1"/>
  <c r="F127" i="5"/>
  <c r="B128" i="5"/>
  <c r="A127" i="5"/>
  <c r="D127" i="5"/>
  <c r="C127" i="5"/>
  <c r="G127" i="5"/>
  <c r="A128" i="5" l="1"/>
  <c r="E128" i="5"/>
  <c r="G128" i="5"/>
  <c r="C128" i="5"/>
  <c r="D128" i="5"/>
  <c r="F128" i="5"/>
  <c r="B129" i="5"/>
  <c r="F129" i="5" l="1"/>
  <c r="C129" i="5"/>
  <c r="G129" i="5"/>
  <c r="A129" i="5"/>
  <c r="E129" i="5"/>
  <c r="D129" i="5"/>
  <c r="B130" i="5"/>
  <c r="A130" i="5" l="1"/>
  <c r="B131" i="5"/>
  <c r="C130" i="5"/>
  <c r="E130" i="5"/>
  <c r="D130" i="5"/>
  <c r="F130" i="5"/>
  <c r="G130" i="5"/>
  <c r="D131" i="5" l="1"/>
  <c r="A131" i="5"/>
  <c r="C131" i="5"/>
  <c r="F131" i="5"/>
  <c r="G131" i="5"/>
  <c r="E131" i="5"/>
  <c r="B132" i="5"/>
  <c r="E132" i="5" l="1"/>
  <c r="F132" i="5"/>
  <c r="D132" i="5"/>
  <c r="A132" i="5"/>
  <c r="B133" i="5"/>
  <c r="C132" i="5"/>
  <c r="G132" i="5"/>
  <c r="D133" i="5" l="1"/>
  <c r="E133" i="5"/>
  <c r="F133" i="5"/>
  <c r="G133" i="5"/>
  <c r="A133" i="5"/>
  <c r="B134" i="5"/>
  <c r="C133" i="5"/>
  <c r="B135" i="5" l="1"/>
  <c r="C134" i="5"/>
  <c r="E134" i="5"/>
  <c r="G134" i="5"/>
  <c r="A134" i="5"/>
  <c r="D134" i="5"/>
  <c r="F134" i="5"/>
  <c r="B136" i="5" l="1"/>
  <c r="F135" i="5"/>
  <c r="A135" i="5"/>
  <c r="G135" i="5"/>
  <c r="D135" i="5"/>
  <c r="E135" i="5"/>
  <c r="C135" i="5"/>
  <c r="F136" i="5" l="1"/>
  <c r="B137" i="5"/>
  <c r="C136" i="5"/>
  <c r="E136" i="5"/>
  <c r="G136" i="5"/>
  <c r="D136" i="5"/>
  <c r="A136" i="5"/>
  <c r="G137" i="5" l="1"/>
  <c r="D137" i="5"/>
  <c r="C137" i="5"/>
  <c r="F137" i="5"/>
  <c r="A137" i="5"/>
  <c r="B138" i="5"/>
  <c r="E137" i="5"/>
  <c r="D138" i="5" l="1"/>
  <c r="C138" i="5"/>
  <c r="G138" i="5"/>
  <c r="B139" i="5"/>
  <c r="A138" i="5"/>
  <c r="E138" i="5"/>
  <c r="F138" i="5"/>
  <c r="A139" i="5" l="1"/>
  <c r="D139" i="5"/>
  <c r="C139" i="5"/>
  <c r="B140" i="5"/>
  <c r="G139" i="5"/>
  <c r="E139" i="5"/>
  <c r="F139" i="5"/>
  <c r="B141" i="5" l="1"/>
  <c r="E140" i="5"/>
  <c r="G140" i="5"/>
  <c r="A140" i="5"/>
  <c r="C140" i="5"/>
  <c r="D140" i="5"/>
  <c r="F140" i="5"/>
  <c r="G141" i="5" l="1"/>
  <c r="B142" i="5"/>
  <c r="D141" i="5"/>
  <c r="A141" i="5"/>
  <c r="C141" i="5"/>
  <c r="F141" i="5"/>
  <c r="E141" i="5"/>
  <c r="D142" i="5" l="1"/>
  <c r="C142" i="5"/>
  <c r="A142" i="5"/>
  <c r="G142" i="5"/>
  <c r="B143" i="5"/>
  <c r="E142" i="5"/>
  <c r="F142" i="5"/>
  <c r="E143" i="5" l="1"/>
  <c r="C143" i="5"/>
  <c r="F143" i="5"/>
  <c r="D143" i="5"/>
  <c r="B144" i="5"/>
  <c r="G143" i="5"/>
  <c r="A143" i="5"/>
  <c r="B145" i="5" l="1"/>
  <c r="G144" i="5"/>
  <c r="F144" i="5"/>
  <c r="A144" i="5"/>
  <c r="C144" i="5"/>
  <c r="D144" i="5"/>
  <c r="E144" i="5"/>
  <c r="C145" i="5" l="1"/>
  <c r="E145" i="5"/>
  <c r="F145" i="5"/>
  <c r="A145" i="5"/>
  <c r="D145" i="5"/>
  <c r="B146" i="5"/>
  <c r="G145" i="5"/>
  <c r="F146" i="5" l="1"/>
  <c r="D146" i="5"/>
  <c r="E146" i="5"/>
  <c r="G146" i="5"/>
  <c r="B147" i="5"/>
  <c r="C146" i="5"/>
  <c r="A146" i="5"/>
  <c r="C147" i="5" l="1"/>
  <c r="G147" i="5"/>
  <c r="A147" i="5"/>
  <c r="E147" i="5"/>
  <c r="F147" i="5"/>
  <c r="D147" i="5"/>
  <c r="B148" i="5"/>
  <c r="C148" i="5" l="1"/>
  <c r="B149" i="5"/>
  <c r="D148" i="5"/>
  <c r="A148" i="5"/>
  <c r="F148" i="5"/>
  <c r="G148" i="5"/>
  <c r="E148" i="5"/>
  <c r="F149" i="5" l="1"/>
  <c r="G149" i="5"/>
  <c r="B150" i="5"/>
  <c r="C149" i="5"/>
  <c r="D149" i="5"/>
  <c r="A149" i="5"/>
  <c r="E149" i="5"/>
  <c r="C150" i="5" l="1"/>
  <c r="E150" i="5"/>
  <c r="G150" i="5"/>
  <c r="F150" i="5"/>
  <c r="B151" i="5"/>
  <c r="A150" i="5"/>
  <c r="D150" i="5"/>
  <c r="G151" i="5" l="1"/>
  <c r="C151" i="5"/>
  <c r="F151" i="5"/>
  <c r="E151" i="5"/>
  <c r="A151" i="5"/>
  <c r="D151" i="5"/>
  <c r="B152" i="5"/>
  <c r="F152" i="5" l="1"/>
  <c r="A152" i="5"/>
  <c r="E152" i="5"/>
  <c r="C152" i="5"/>
  <c r="G152" i="5"/>
  <c r="B153" i="5"/>
  <c r="D152" i="5"/>
  <c r="E153" i="5" l="1"/>
  <c r="D153" i="5"/>
  <c r="F153" i="5"/>
  <c r="C153" i="5"/>
  <c r="A153" i="5"/>
  <c r="G153" i="5"/>
  <c r="B154" i="5"/>
  <c r="A154" i="5" l="1"/>
  <c r="G154" i="5"/>
  <c r="C154" i="5"/>
  <c r="E154" i="5"/>
  <c r="F154" i="5"/>
  <c r="D154" i="5"/>
  <c r="B155" i="5"/>
  <c r="D155" i="5" l="1"/>
  <c r="F155" i="5"/>
  <c r="C155" i="5"/>
  <c r="E155" i="5"/>
  <c r="G155" i="5"/>
  <c r="A155" i="5"/>
  <c r="B156" i="5"/>
  <c r="F156" i="5" l="1"/>
  <c r="C156" i="5"/>
  <c r="B157" i="5"/>
  <c r="E156" i="5"/>
  <c r="G156" i="5"/>
  <c r="D156" i="5"/>
  <c r="A156" i="5"/>
  <c r="E157" i="5" l="1"/>
  <c r="F157" i="5"/>
  <c r="D157" i="5"/>
  <c r="B158" i="5"/>
  <c r="A157" i="5"/>
  <c r="G157" i="5"/>
  <c r="C157" i="5"/>
  <c r="A158" i="5" l="1"/>
  <c r="F158" i="5"/>
  <c r="C158" i="5"/>
  <c r="G158" i="5"/>
  <c r="D158" i="5"/>
  <c r="E158" i="5"/>
  <c r="B159" i="5"/>
  <c r="G159" i="5" l="1"/>
  <c r="D159" i="5"/>
  <c r="A159" i="5"/>
  <c r="E159" i="5"/>
  <c r="B160" i="5"/>
  <c r="F159" i="5"/>
  <c r="C159" i="5"/>
  <c r="B161" i="5" l="1"/>
  <c r="F160" i="5"/>
  <c r="G160" i="5"/>
  <c r="D160" i="5"/>
  <c r="E160" i="5"/>
  <c r="C160" i="5"/>
  <c r="A160" i="5"/>
  <c r="B162" i="5" l="1"/>
  <c r="C161" i="5"/>
  <c r="E161" i="5"/>
  <c r="F161" i="5"/>
  <c r="G161" i="5"/>
  <c r="D161" i="5"/>
  <c r="A161" i="5"/>
  <c r="E162" i="5" l="1"/>
  <c r="F162" i="5"/>
  <c r="C162" i="5"/>
  <c r="B163" i="5"/>
  <c r="G162" i="5"/>
  <c r="D162" i="5"/>
  <c r="A162" i="5"/>
  <c r="F163" i="5" l="1"/>
  <c r="D163" i="5"/>
  <c r="A163" i="5"/>
  <c r="C163" i="5"/>
  <c r="G163" i="5"/>
  <c r="B164" i="5"/>
  <c r="E163" i="5"/>
  <c r="A164" i="5" l="1"/>
  <c r="C164" i="5"/>
  <c r="E164" i="5"/>
  <c r="G164" i="5"/>
  <c r="B165" i="5"/>
  <c r="D164" i="5"/>
  <c r="F164" i="5"/>
  <c r="C165" i="5" l="1"/>
  <c r="G165" i="5"/>
  <c r="A165" i="5"/>
  <c r="F165" i="5"/>
  <c r="E165" i="5"/>
  <c r="D165" i="5"/>
  <c r="B166" i="5"/>
  <c r="F166" i="5" l="1"/>
  <c r="A166" i="5"/>
  <c r="B167" i="5"/>
  <c r="G166" i="5"/>
  <c r="E166" i="5"/>
  <c r="C166" i="5"/>
  <c r="D166" i="5"/>
  <c r="E167" i="5" l="1"/>
  <c r="D167" i="5"/>
  <c r="B168" i="5"/>
  <c r="A167" i="5"/>
  <c r="G167" i="5"/>
  <c r="F167" i="5"/>
  <c r="C167" i="5"/>
  <c r="G168" i="5" l="1"/>
  <c r="D168" i="5"/>
  <c r="B169" i="5"/>
  <c r="E168" i="5"/>
  <c r="A168" i="5"/>
  <c r="C168" i="5"/>
  <c r="F168" i="5"/>
  <c r="E169" i="5" l="1"/>
  <c r="G169" i="5"/>
  <c r="C169" i="5"/>
  <c r="F169" i="5"/>
  <c r="D169" i="5"/>
  <c r="B170" i="5"/>
  <c r="A169" i="5"/>
  <c r="A170" i="5" l="1"/>
  <c r="C170" i="5"/>
  <c r="D170" i="5"/>
  <c r="E170" i="5"/>
  <c r="F170" i="5"/>
  <c r="B171" i="5"/>
  <c r="G170" i="5"/>
  <c r="C171" i="5" l="1"/>
  <c r="B172" i="5"/>
  <c r="G171" i="5"/>
  <c r="E171" i="5"/>
  <c r="D171" i="5"/>
  <c r="A171" i="5"/>
  <c r="F171" i="5"/>
  <c r="C172" i="5" l="1"/>
  <c r="F172" i="5"/>
  <c r="E172" i="5"/>
  <c r="G172" i="5"/>
  <c r="B173" i="5"/>
  <c r="D172" i="5"/>
  <c r="A172" i="5"/>
  <c r="E173" i="5" l="1"/>
  <c r="B174" i="5"/>
  <c r="A173" i="5"/>
  <c r="G173" i="5"/>
  <c r="F173" i="5"/>
  <c r="D173" i="5"/>
  <c r="C173" i="5"/>
  <c r="F174" i="5" l="1"/>
  <c r="A174" i="5"/>
  <c r="G174" i="5"/>
  <c r="E174" i="5"/>
  <c r="C174" i="5"/>
  <c r="B175" i="5"/>
  <c r="D174" i="5"/>
  <c r="G175" i="5" l="1"/>
  <c r="C175" i="5"/>
  <c r="B176" i="5"/>
  <c r="A175" i="5"/>
  <c r="F175" i="5"/>
  <c r="E175" i="5"/>
  <c r="D175" i="5"/>
  <c r="F176" i="5" l="1"/>
  <c r="G176" i="5"/>
  <c r="C176" i="5"/>
  <c r="A176" i="5"/>
  <c r="D176" i="5"/>
  <c r="B177" i="5"/>
  <c r="E176" i="5"/>
  <c r="C177" i="5" l="1"/>
  <c r="B178" i="5"/>
  <c r="A177" i="5"/>
  <c r="E177" i="5"/>
  <c r="G177" i="5"/>
  <c r="D177" i="5"/>
  <c r="F177" i="5"/>
  <c r="E178" i="5" l="1"/>
  <c r="G178" i="5"/>
  <c r="A178" i="5"/>
  <c r="D178" i="5"/>
  <c r="C178" i="5"/>
  <c r="F178" i="5"/>
  <c r="B179" i="5"/>
  <c r="E179" i="5" l="1"/>
  <c r="D179" i="5"/>
  <c r="A179" i="5"/>
  <c r="F179" i="5"/>
  <c r="B180" i="5"/>
  <c r="C179" i="5"/>
  <c r="G179" i="5"/>
  <c r="G180" i="5" l="1"/>
  <c r="A180" i="5"/>
  <c r="C180" i="5"/>
  <c r="E180" i="5"/>
  <c r="F180" i="5"/>
  <c r="D180" i="5"/>
  <c r="B181" i="5"/>
  <c r="F181" i="5" l="1"/>
  <c r="G181" i="5"/>
  <c r="D181" i="5"/>
  <c r="A181" i="5"/>
  <c r="B182" i="5"/>
  <c r="C181" i="5"/>
  <c r="E181" i="5"/>
  <c r="B183" i="5" l="1"/>
  <c r="E182" i="5"/>
  <c r="F182" i="5"/>
  <c r="G182" i="5"/>
  <c r="C182" i="5"/>
  <c r="A182" i="5"/>
  <c r="D182" i="5"/>
  <c r="E183" i="5" l="1"/>
  <c r="G183" i="5"/>
  <c r="B184" i="5"/>
  <c r="D183" i="5"/>
  <c r="F183" i="5"/>
  <c r="C183" i="5"/>
  <c r="A183" i="5"/>
  <c r="B185" i="5" l="1"/>
  <c r="G184" i="5"/>
  <c r="C184" i="5"/>
  <c r="E184" i="5"/>
  <c r="A184" i="5"/>
  <c r="D184" i="5"/>
  <c r="F184" i="5"/>
  <c r="A185" i="5" l="1"/>
  <c r="F185" i="5"/>
  <c r="E185" i="5"/>
  <c r="G185" i="5"/>
  <c r="D185" i="5"/>
  <c r="C185" i="5"/>
  <c r="B186" i="5"/>
  <c r="A186" i="5" l="1"/>
  <c r="G186" i="5"/>
  <c r="E186" i="5"/>
  <c r="C186" i="5"/>
  <c r="D186" i="5"/>
  <c r="F186" i="5"/>
  <c r="B187" i="5"/>
  <c r="A187" i="5" l="1"/>
  <c r="G187" i="5"/>
  <c r="B188" i="5"/>
  <c r="C187" i="5"/>
  <c r="F187" i="5"/>
  <c r="E187" i="5"/>
  <c r="D187" i="5"/>
  <c r="E188" i="5" l="1"/>
  <c r="G188" i="5"/>
  <c r="D188" i="5"/>
  <c r="F188" i="5"/>
  <c r="B189" i="5"/>
  <c r="C188" i="5"/>
  <c r="A188" i="5"/>
  <c r="D189" i="5" l="1"/>
  <c r="G189" i="5"/>
  <c r="C189" i="5"/>
  <c r="E189" i="5"/>
  <c r="F189" i="5"/>
  <c r="B190" i="5"/>
  <c r="A189" i="5"/>
  <c r="C190" i="5" l="1"/>
  <c r="A190" i="5"/>
  <c r="D190" i="5"/>
  <c r="F190" i="5"/>
  <c r="E190" i="5"/>
  <c r="B191" i="5"/>
  <c r="G190" i="5"/>
  <c r="C191" i="5" l="1"/>
  <c r="D191" i="5"/>
  <c r="G191" i="5"/>
  <c r="A191" i="5"/>
  <c r="F191" i="5"/>
  <c r="B192" i="5"/>
  <c r="E191" i="5"/>
  <c r="F192" i="5" l="1"/>
  <c r="D192" i="5"/>
  <c r="G192" i="5"/>
  <c r="A192" i="5"/>
  <c r="C192" i="5"/>
  <c r="B193" i="5"/>
  <c r="E192" i="5"/>
  <c r="E193" i="5" l="1"/>
  <c r="A193" i="5"/>
  <c r="C193" i="5"/>
  <c r="D193" i="5"/>
  <c r="F193" i="5"/>
  <c r="G193" i="5"/>
  <c r="B194" i="5"/>
  <c r="C194" i="5" l="1"/>
  <c r="D194" i="5"/>
  <c r="B195" i="5"/>
  <c r="E194" i="5"/>
  <c r="G194" i="5"/>
  <c r="F194" i="5"/>
  <c r="A194" i="5"/>
  <c r="D195" i="5" l="1"/>
  <c r="A195" i="5"/>
  <c r="G195" i="5"/>
  <c r="B196" i="5"/>
  <c r="F195" i="5"/>
  <c r="C195" i="5"/>
  <c r="E195" i="5"/>
  <c r="F196" i="5" l="1"/>
  <c r="B197" i="5"/>
  <c r="G196" i="5"/>
  <c r="E196" i="5"/>
  <c r="C196" i="5"/>
  <c r="A196" i="5"/>
  <c r="D196" i="5"/>
  <c r="B198" i="5" l="1"/>
  <c r="C197" i="5"/>
  <c r="E197" i="5"/>
  <c r="D197" i="5"/>
  <c r="G197" i="5"/>
  <c r="A197" i="5"/>
  <c r="F197" i="5"/>
  <c r="A198" i="5" l="1"/>
  <c r="D198" i="5"/>
  <c r="G198" i="5"/>
  <c r="E198" i="5"/>
  <c r="F198" i="5"/>
  <c r="B199" i="5"/>
  <c r="C198" i="5"/>
  <c r="G199" i="5" l="1"/>
  <c r="D199" i="5"/>
  <c r="C199" i="5"/>
  <c r="F199" i="5"/>
  <c r="E199" i="5"/>
  <c r="B200" i="5"/>
  <c r="A199" i="5"/>
  <c r="F200" i="5" l="1"/>
  <c r="G200" i="5"/>
  <c r="A200" i="5"/>
  <c r="C200" i="5"/>
  <c r="B201" i="5"/>
  <c r="E200" i="5"/>
  <c r="D200" i="5"/>
  <c r="F201" i="5" l="1"/>
  <c r="G201" i="5"/>
  <c r="E201" i="5"/>
  <c r="D201" i="5"/>
  <c r="B202" i="5"/>
  <c r="C201" i="5"/>
  <c r="A201" i="5"/>
  <c r="C202" i="5" l="1"/>
  <c r="E202" i="5"/>
  <c r="A202" i="5"/>
  <c r="F202" i="5"/>
  <c r="B203" i="5"/>
  <c r="G202" i="5"/>
  <c r="D202" i="5"/>
  <c r="E203" i="5" l="1"/>
  <c r="G203" i="5"/>
  <c r="D203" i="5"/>
  <c r="C203" i="5"/>
  <c r="F203" i="5"/>
  <c r="B204" i="5"/>
  <c r="A203" i="5"/>
  <c r="A204" i="5" l="1"/>
  <c r="F204" i="5"/>
  <c r="E204" i="5"/>
  <c r="G204" i="5"/>
  <c r="C204" i="5"/>
  <c r="D204" i="5"/>
  <c r="B205" i="5"/>
  <c r="F205" i="5" l="1"/>
  <c r="E205" i="5"/>
  <c r="C205" i="5"/>
  <c r="A205" i="5"/>
  <c r="B206" i="5"/>
  <c r="D205" i="5"/>
  <c r="G205" i="5"/>
  <c r="A206" i="5" l="1"/>
  <c r="D206" i="5"/>
  <c r="C206" i="5"/>
  <c r="E206" i="5"/>
  <c r="F206" i="5"/>
  <c r="G206" i="5"/>
  <c r="B207" i="5"/>
  <c r="D207" i="5" l="1"/>
  <c r="F207" i="5"/>
  <c r="C207" i="5"/>
  <c r="E207" i="5"/>
  <c r="G207" i="5"/>
  <c r="B208" i="5"/>
  <c r="A207" i="5"/>
  <c r="E208" i="5" l="1"/>
  <c r="F208" i="5"/>
  <c r="A208" i="5"/>
  <c r="C208" i="5"/>
  <c r="B209" i="5"/>
  <c r="G208" i="5"/>
  <c r="D208" i="5"/>
  <c r="E209" i="5" l="1"/>
  <c r="B210" i="5"/>
  <c r="F209" i="5"/>
  <c r="A209" i="5"/>
  <c r="G209" i="5"/>
  <c r="C209" i="5"/>
  <c r="D209" i="5"/>
  <c r="C210" i="5" l="1"/>
  <c r="G210" i="5"/>
  <c r="D210" i="5"/>
  <c r="B211" i="5"/>
  <c r="A210" i="5"/>
  <c r="F210" i="5"/>
  <c r="E210" i="5"/>
  <c r="E211" i="5" l="1"/>
  <c r="G211" i="5"/>
  <c r="D211" i="5"/>
  <c r="F211" i="5"/>
  <c r="B212" i="5"/>
  <c r="A211" i="5"/>
  <c r="C211" i="5"/>
  <c r="E212" i="5" l="1"/>
  <c r="A212" i="5"/>
  <c r="F212" i="5"/>
  <c r="C212" i="5"/>
  <c r="G212" i="5"/>
  <c r="B213" i="5"/>
  <c r="D212" i="5"/>
  <c r="C213" i="5" l="1"/>
  <c r="G213" i="5"/>
  <c r="F213" i="5"/>
  <c r="D213" i="5"/>
  <c r="B214" i="5"/>
  <c r="E213" i="5"/>
  <c r="A213" i="5"/>
  <c r="B215" i="5" l="1"/>
  <c r="D214" i="5"/>
  <c r="F214" i="5"/>
  <c r="A214" i="5"/>
  <c r="C214" i="5"/>
  <c r="E214" i="5"/>
  <c r="G214" i="5"/>
  <c r="E215" i="5" l="1"/>
  <c r="B216" i="5"/>
  <c r="G215" i="5"/>
  <c r="F215" i="5"/>
  <c r="D215" i="5"/>
  <c r="A215" i="5"/>
  <c r="C215" i="5"/>
  <c r="C216" i="5" l="1"/>
  <c r="E216" i="5"/>
  <c r="G216" i="5"/>
  <c r="F216" i="5"/>
  <c r="B217" i="5"/>
  <c r="D216" i="5"/>
  <c r="A216" i="5"/>
  <c r="A217" i="5" l="1"/>
  <c r="G217" i="5"/>
  <c r="B218" i="5"/>
  <c r="E217" i="5"/>
  <c r="F217" i="5"/>
  <c r="C217" i="5"/>
  <c r="D217" i="5"/>
  <c r="B219" i="5" l="1"/>
  <c r="D218" i="5"/>
  <c r="F218" i="5"/>
  <c r="C218" i="5"/>
  <c r="E218" i="5"/>
  <c r="A218" i="5"/>
  <c r="G218" i="5"/>
  <c r="A219" i="5" l="1"/>
  <c r="D219" i="5"/>
  <c r="B220" i="5"/>
  <c r="E219" i="5"/>
  <c r="G219" i="5"/>
  <c r="F219" i="5"/>
  <c r="C219" i="5"/>
  <c r="F220" i="5" l="1"/>
  <c r="G220" i="5"/>
  <c r="A220" i="5"/>
  <c r="C220" i="5"/>
  <c r="D220" i="5"/>
  <c r="B221" i="5"/>
  <c r="E220" i="5"/>
  <c r="F221" i="5" l="1"/>
  <c r="E221" i="5"/>
  <c r="A221" i="5"/>
  <c r="C221" i="5"/>
  <c r="D221" i="5"/>
  <c r="G221" i="5"/>
  <c r="B222" i="5"/>
  <c r="C222" i="5" l="1"/>
  <c r="D222" i="5"/>
  <c r="A222" i="5"/>
  <c r="G222" i="5"/>
  <c r="F222" i="5"/>
  <c r="E222" i="5"/>
  <c r="B223" i="5"/>
  <c r="G223" i="5" l="1"/>
  <c r="B224" i="5"/>
  <c r="D223" i="5"/>
  <c r="F223" i="5"/>
  <c r="A223" i="5"/>
  <c r="E223" i="5"/>
  <c r="C223" i="5"/>
  <c r="D224" i="5" l="1"/>
  <c r="E224" i="5"/>
  <c r="C224" i="5"/>
  <c r="G224" i="5"/>
  <c r="F224" i="5"/>
  <c r="B225" i="5"/>
  <c r="A224" i="5"/>
  <c r="E225" i="5" l="1"/>
  <c r="A225" i="5"/>
  <c r="F225" i="5"/>
  <c r="D225" i="5"/>
  <c r="B226" i="5"/>
  <c r="G225" i="5"/>
  <c r="C225" i="5"/>
  <c r="G226" i="5" l="1"/>
  <c r="C226" i="5"/>
  <c r="B227" i="5"/>
  <c r="F226" i="5"/>
  <c r="A226" i="5"/>
  <c r="E226" i="5"/>
  <c r="D226" i="5"/>
  <c r="D227" i="5" l="1"/>
  <c r="C227" i="5"/>
  <c r="A227" i="5"/>
  <c r="F227" i="5"/>
  <c r="B228" i="5"/>
  <c r="G227" i="5"/>
  <c r="E227" i="5"/>
  <c r="B229" i="5" l="1"/>
  <c r="G228" i="5"/>
  <c r="D228" i="5"/>
  <c r="E228" i="5"/>
  <c r="A228" i="5"/>
  <c r="C228" i="5"/>
  <c r="F228" i="5"/>
  <c r="F229" i="5" l="1"/>
  <c r="G229" i="5"/>
  <c r="B230" i="5"/>
  <c r="D229" i="5"/>
  <c r="A229" i="5"/>
  <c r="E229" i="5"/>
  <c r="C229" i="5"/>
  <c r="B231" i="5" l="1"/>
  <c r="G230" i="5"/>
  <c r="A230" i="5"/>
  <c r="D230" i="5"/>
  <c r="C230" i="5"/>
  <c r="E230" i="5"/>
  <c r="F230" i="5"/>
  <c r="G231" i="5" l="1"/>
  <c r="E231" i="5"/>
  <c r="C231" i="5"/>
  <c r="B232" i="5"/>
  <c r="F231" i="5"/>
  <c r="D231" i="5"/>
  <c r="A231" i="5"/>
  <c r="E232" i="5" l="1"/>
  <c r="G232" i="5"/>
  <c r="A232" i="5"/>
  <c r="F232" i="5"/>
  <c r="D232" i="5"/>
  <c r="C232" i="5"/>
  <c r="B233" i="5"/>
  <c r="C233" i="5" l="1"/>
  <c r="A233" i="5"/>
  <c r="E233" i="5"/>
  <c r="B234" i="5"/>
  <c r="F233" i="5"/>
  <c r="G233" i="5"/>
  <c r="D233" i="5"/>
  <c r="E234" i="5" l="1"/>
  <c r="C234" i="5"/>
  <c r="G234" i="5"/>
  <c r="F234" i="5"/>
  <c r="D234" i="5"/>
  <c r="A234" i="5"/>
  <c r="B235" i="5"/>
  <c r="G235" i="5" l="1"/>
  <c r="B236" i="5"/>
  <c r="F235" i="5"/>
  <c r="E235" i="5"/>
  <c r="A235" i="5"/>
  <c r="D235" i="5"/>
  <c r="C235" i="5"/>
  <c r="C236" i="5" l="1"/>
  <c r="A236" i="5"/>
  <c r="E236" i="5"/>
  <c r="G236" i="5"/>
  <c r="B237" i="5"/>
  <c r="F236" i="5"/>
  <c r="D236" i="5"/>
  <c r="G237" i="5" l="1"/>
  <c r="A237" i="5"/>
  <c r="B238" i="5"/>
  <c r="E237" i="5"/>
  <c r="C237" i="5"/>
  <c r="D237" i="5"/>
  <c r="F237" i="5"/>
  <c r="F238" i="5" l="1"/>
  <c r="B239" i="5"/>
  <c r="A238" i="5"/>
  <c r="D238" i="5"/>
  <c r="C238" i="5"/>
  <c r="G238" i="5"/>
  <c r="E238" i="5"/>
  <c r="B240" i="5" l="1"/>
  <c r="A239" i="5"/>
  <c r="G239" i="5"/>
  <c r="F239" i="5"/>
  <c r="D239" i="5"/>
  <c r="E239" i="5"/>
  <c r="C239" i="5"/>
  <c r="A240" i="5" l="1"/>
  <c r="F240" i="5"/>
  <c r="G240" i="5"/>
  <c r="B241" i="5"/>
  <c r="E240" i="5"/>
  <c r="C240" i="5"/>
  <c r="D240" i="5"/>
  <c r="D241" i="5" l="1"/>
  <c r="F241" i="5"/>
  <c r="G241" i="5"/>
  <c r="A241" i="5"/>
  <c r="C241" i="5"/>
  <c r="B242" i="5"/>
  <c r="E241" i="5"/>
  <c r="D242" i="5" l="1"/>
  <c r="F242" i="5"/>
  <c r="C242" i="5"/>
  <c r="E242" i="5"/>
  <c r="B243" i="5"/>
  <c r="G242" i="5"/>
  <c r="A242" i="5"/>
  <c r="G243" i="5" l="1"/>
  <c r="D243" i="5"/>
  <c r="E243" i="5"/>
  <c r="F243" i="5"/>
  <c r="A243" i="5"/>
  <c r="C243" i="5"/>
  <c r="B244" i="5"/>
  <c r="G244" i="5" l="1"/>
  <c r="B245" i="5"/>
  <c r="A244" i="5"/>
  <c r="C244" i="5"/>
  <c r="E244" i="5"/>
  <c r="F244" i="5"/>
  <c r="D244" i="5"/>
  <c r="A245" i="5" l="1"/>
  <c r="D245" i="5"/>
  <c r="F245" i="5"/>
  <c r="E245" i="5"/>
  <c r="G245" i="5"/>
  <c r="C245" i="5"/>
  <c r="B246" i="5"/>
  <c r="D246" i="5" l="1"/>
  <c r="F246" i="5"/>
  <c r="A246" i="5"/>
  <c r="G246" i="5"/>
  <c r="C246" i="5"/>
  <c r="E246" i="5"/>
  <c r="B247" i="5"/>
  <c r="F247" i="5" l="1"/>
  <c r="D247" i="5"/>
  <c r="G247" i="5"/>
  <c r="A247" i="5"/>
  <c r="E247" i="5"/>
  <c r="C247" i="5"/>
  <c r="B248" i="5"/>
  <c r="C248" i="5" l="1"/>
  <c r="G248" i="5"/>
  <c r="D248" i="5"/>
  <c r="E248" i="5"/>
  <c r="B249" i="5"/>
  <c r="A248" i="5"/>
  <c r="F248" i="5"/>
  <c r="C249" i="5" l="1"/>
  <c r="G249" i="5"/>
  <c r="E249" i="5"/>
  <c r="B250" i="5"/>
  <c r="F249" i="5"/>
  <c r="D249" i="5"/>
  <c r="A249" i="5"/>
  <c r="A250" i="5" l="1"/>
  <c r="F250" i="5"/>
  <c r="D250" i="5"/>
  <c r="E250" i="5"/>
  <c r="G250" i="5"/>
  <c r="B251" i="5"/>
  <c r="C250" i="5"/>
  <c r="A251" i="5" l="1"/>
  <c r="E251" i="5"/>
  <c r="D251" i="5"/>
  <c r="F251" i="5"/>
  <c r="C251" i="5"/>
  <c r="G251" i="5"/>
  <c r="B252" i="5"/>
  <c r="G252" i="5" l="1"/>
  <c r="A252" i="5"/>
  <c r="F252" i="5"/>
  <c r="B253" i="5"/>
  <c r="C252" i="5"/>
  <c r="D252" i="5"/>
  <c r="E252" i="5"/>
  <c r="C253" i="5" l="1"/>
  <c r="E253" i="5"/>
  <c r="G253" i="5"/>
  <c r="B254" i="5"/>
  <c r="A253" i="5"/>
  <c r="F253" i="5"/>
  <c r="D253" i="5"/>
  <c r="D254" i="5" l="1"/>
  <c r="E254" i="5"/>
  <c r="B255" i="5"/>
  <c r="C254" i="5"/>
  <c r="F254" i="5"/>
  <c r="G254" i="5"/>
  <c r="A254" i="5"/>
  <c r="C255" i="5" l="1"/>
  <c r="A255" i="5"/>
  <c r="F255" i="5"/>
  <c r="D255" i="5"/>
  <c r="E255" i="5"/>
  <c r="B256" i="5"/>
  <c r="G255" i="5"/>
  <c r="F256" i="5" l="1"/>
  <c r="B257" i="5"/>
  <c r="C256" i="5"/>
  <c r="E256" i="5"/>
  <c r="A256" i="5"/>
  <c r="G256" i="5"/>
  <c r="D256" i="5"/>
  <c r="A257" i="5" l="1"/>
  <c r="E257" i="5"/>
  <c r="C257" i="5"/>
  <c r="G257" i="5"/>
  <c r="B258" i="5"/>
  <c r="D257" i="5"/>
  <c r="F257" i="5"/>
  <c r="D258" i="5" l="1"/>
  <c r="F258" i="5"/>
  <c r="G258" i="5"/>
  <c r="B259" i="5"/>
  <c r="C258" i="5"/>
  <c r="E258" i="5"/>
  <c r="A258" i="5"/>
  <c r="A259" i="5" l="1"/>
  <c r="B260" i="5"/>
  <c r="D259" i="5"/>
  <c r="E259" i="5"/>
  <c r="G259" i="5"/>
  <c r="F259" i="5"/>
  <c r="C259" i="5"/>
  <c r="E260" i="5" l="1"/>
  <c r="B261" i="5"/>
  <c r="D260" i="5"/>
  <c r="F260" i="5"/>
  <c r="C260" i="5"/>
  <c r="G260" i="5"/>
  <c r="A260" i="5"/>
  <c r="D261" i="5" l="1"/>
  <c r="A261" i="5"/>
  <c r="C261" i="5"/>
  <c r="E261" i="5"/>
  <c r="B262" i="5"/>
  <c r="F261" i="5"/>
  <c r="G261" i="5"/>
  <c r="F262" i="5" l="1"/>
  <c r="B263" i="5"/>
  <c r="G262" i="5"/>
  <c r="C262" i="5"/>
  <c r="D262" i="5"/>
  <c r="A262" i="5"/>
  <c r="E262" i="5"/>
  <c r="E263" i="5" l="1"/>
  <c r="G263" i="5"/>
  <c r="A263" i="5"/>
  <c r="B264" i="5"/>
  <c r="D263" i="5"/>
  <c r="C263" i="5"/>
  <c r="F263" i="5"/>
  <c r="G264" i="5" l="1"/>
  <c r="C264" i="5"/>
  <c r="B265" i="5"/>
  <c r="A264" i="5"/>
  <c r="E264" i="5"/>
  <c r="D264" i="5"/>
  <c r="F264" i="5"/>
  <c r="D265" i="5" l="1"/>
  <c r="F265" i="5"/>
  <c r="G265" i="5"/>
  <c r="A265" i="5"/>
  <c r="C265" i="5"/>
  <c r="E265" i="5"/>
  <c r="B266" i="5"/>
  <c r="E266" i="5" l="1"/>
  <c r="F266" i="5"/>
  <c r="A266" i="5"/>
  <c r="G266" i="5"/>
  <c r="D266" i="5"/>
  <c r="B267" i="5"/>
  <c r="C266" i="5"/>
  <c r="G267" i="5" l="1"/>
  <c r="A267" i="5"/>
  <c r="D267" i="5"/>
  <c r="B268" i="5"/>
  <c r="F267" i="5"/>
  <c r="C267" i="5"/>
  <c r="E267" i="5"/>
  <c r="B269" i="5" l="1"/>
  <c r="G268" i="5"/>
  <c r="C268" i="5"/>
  <c r="A268" i="5"/>
  <c r="F268" i="5"/>
  <c r="E268" i="5"/>
  <c r="D268" i="5"/>
  <c r="C269" i="5" l="1"/>
  <c r="G269" i="5"/>
  <c r="B270" i="5"/>
  <c r="E269" i="5"/>
  <c r="F269" i="5"/>
  <c r="D269" i="5"/>
  <c r="A269" i="5"/>
  <c r="G270" i="5" l="1"/>
  <c r="A270" i="5"/>
  <c r="B271" i="5"/>
  <c r="D270" i="5"/>
  <c r="C270" i="5"/>
  <c r="E270" i="5"/>
  <c r="F270" i="5"/>
  <c r="B272" i="5" l="1"/>
  <c r="C271" i="5"/>
  <c r="A271" i="5"/>
  <c r="E271" i="5"/>
  <c r="G271" i="5"/>
  <c r="D271" i="5"/>
  <c r="F271" i="5"/>
  <c r="C272" i="5" l="1"/>
  <c r="E272" i="5"/>
  <c r="F272" i="5"/>
  <c r="G272" i="5"/>
  <c r="B273" i="5"/>
  <c r="D272" i="5"/>
  <c r="A272" i="5"/>
  <c r="B274" i="5" l="1"/>
  <c r="D273" i="5"/>
  <c r="E273" i="5"/>
  <c r="C273" i="5"/>
  <c r="F273" i="5"/>
  <c r="G273" i="5"/>
  <c r="A273" i="5"/>
  <c r="C274" i="5" l="1"/>
  <c r="A274" i="5"/>
  <c r="D274" i="5"/>
  <c r="F274" i="5"/>
  <c r="B275" i="5"/>
  <c r="G274" i="5"/>
  <c r="E274" i="5"/>
  <c r="C275" i="5" l="1"/>
  <c r="G275" i="5"/>
  <c r="A275" i="5"/>
  <c r="E275" i="5"/>
  <c r="F275" i="5"/>
  <c r="D275" i="5"/>
  <c r="B276" i="5"/>
  <c r="F276" i="5" l="1"/>
  <c r="E276" i="5"/>
  <c r="B277" i="5"/>
  <c r="D276" i="5"/>
  <c r="G276" i="5"/>
  <c r="C276" i="5"/>
  <c r="A276" i="5"/>
  <c r="D277" i="5" l="1"/>
  <c r="C277" i="5"/>
  <c r="A277" i="5"/>
  <c r="F277" i="5"/>
  <c r="B278" i="5"/>
  <c r="E277" i="5"/>
  <c r="G277" i="5"/>
  <c r="D278" i="5" l="1"/>
  <c r="F278" i="5"/>
  <c r="E278" i="5"/>
  <c r="B279" i="5"/>
  <c r="G278" i="5"/>
  <c r="A278" i="5"/>
  <c r="C278" i="5"/>
  <c r="D279" i="5" l="1"/>
  <c r="C279" i="5"/>
  <c r="E279" i="5"/>
  <c r="A279" i="5"/>
  <c r="F279" i="5"/>
  <c r="B280" i="5"/>
  <c r="G279" i="5"/>
  <c r="C280" i="5" l="1"/>
  <c r="B281" i="5"/>
  <c r="F280" i="5"/>
  <c r="D280" i="5"/>
  <c r="G280" i="5"/>
  <c r="E280" i="5"/>
  <c r="A280" i="5"/>
  <c r="D281" i="5" l="1"/>
  <c r="C281" i="5"/>
  <c r="E281" i="5"/>
  <c r="A281" i="5"/>
  <c r="B282" i="5"/>
  <c r="F281" i="5"/>
  <c r="G281" i="5"/>
  <c r="G282" i="5" l="1"/>
  <c r="B283" i="5"/>
  <c r="D282" i="5"/>
  <c r="F282" i="5"/>
  <c r="C282" i="5"/>
  <c r="E282" i="5"/>
  <c r="A282" i="5"/>
  <c r="A283" i="5" l="1"/>
  <c r="F283" i="5"/>
  <c r="B284" i="5"/>
  <c r="G283" i="5"/>
  <c r="D283" i="5"/>
  <c r="E283" i="5"/>
  <c r="C283" i="5"/>
  <c r="C284" i="5" l="1"/>
  <c r="D284" i="5"/>
  <c r="G284" i="5"/>
  <c r="A284" i="5"/>
  <c r="F284" i="5"/>
  <c r="E284" i="5"/>
  <c r="B285" i="5"/>
  <c r="D285" i="5" l="1"/>
  <c r="G285" i="5"/>
  <c r="B286" i="5"/>
  <c r="E285" i="5"/>
  <c r="A285" i="5"/>
  <c r="C285" i="5"/>
  <c r="F285" i="5"/>
  <c r="E286" i="5" l="1"/>
  <c r="C286" i="5"/>
  <c r="F286" i="5"/>
  <c r="B287" i="5"/>
  <c r="D286" i="5"/>
  <c r="G286" i="5"/>
  <c r="A286" i="5"/>
  <c r="G287" i="5" l="1"/>
  <c r="B288" i="5"/>
  <c r="A287" i="5"/>
  <c r="D287" i="5"/>
  <c r="C287" i="5"/>
  <c r="F287" i="5"/>
  <c r="E287" i="5"/>
  <c r="G288" i="5" l="1"/>
  <c r="E288" i="5"/>
  <c r="A288" i="5"/>
  <c r="D288" i="5"/>
  <c r="B289" i="5"/>
  <c r="C288" i="5"/>
  <c r="F288" i="5"/>
  <c r="D289" i="5" l="1"/>
  <c r="E289" i="5"/>
  <c r="B290" i="5"/>
  <c r="G289" i="5"/>
  <c r="A289" i="5"/>
  <c r="C289" i="5"/>
  <c r="F289" i="5"/>
  <c r="D290" i="5" l="1"/>
  <c r="B291" i="5"/>
  <c r="F290" i="5"/>
  <c r="E290" i="5"/>
  <c r="C290" i="5"/>
  <c r="G290" i="5"/>
  <c r="A290" i="5"/>
  <c r="D291" i="5" l="1"/>
  <c r="G291" i="5"/>
  <c r="A291" i="5"/>
  <c r="C291" i="5"/>
  <c r="E291" i="5"/>
  <c r="B292" i="5"/>
  <c r="F291" i="5"/>
  <c r="C292" i="5" l="1"/>
  <c r="D292" i="5"/>
  <c r="A292" i="5"/>
  <c r="B293" i="5"/>
  <c r="G292" i="5"/>
  <c r="F292" i="5"/>
  <c r="E292" i="5"/>
  <c r="G293" i="5" l="1"/>
  <c r="D293" i="5"/>
  <c r="C293" i="5"/>
  <c r="E293" i="5"/>
  <c r="A293" i="5"/>
  <c r="F293" i="5"/>
  <c r="B294" i="5"/>
  <c r="F294" i="5" l="1"/>
  <c r="A294" i="5"/>
  <c r="C294" i="5"/>
  <c r="B295" i="5"/>
  <c r="E294" i="5"/>
  <c r="D294" i="5"/>
  <c r="G294" i="5"/>
  <c r="E295" i="5" l="1"/>
  <c r="G295" i="5"/>
  <c r="B296" i="5"/>
  <c r="D295" i="5"/>
  <c r="F295" i="5"/>
  <c r="C295" i="5"/>
  <c r="A295" i="5"/>
  <c r="C296" i="5" l="1"/>
  <c r="E296" i="5"/>
  <c r="F296" i="5"/>
  <c r="B297" i="5"/>
  <c r="G296" i="5"/>
  <c r="A296" i="5"/>
  <c r="D296" i="5"/>
  <c r="C297" i="5" l="1"/>
  <c r="B298" i="5"/>
  <c r="A297" i="5"/>
  <c r="G297" i="5"/>
  <c r="E297" i="5"/>
  <c r="D297" i="5"/>
  <c r="F297" i="5"/>
  <c r="G298" i="5" l="1"/>
  <c r="A298" i="5"/>
  <c r="D298" i="5"/>
  <c r="B299" i="5"/>
  <c r="C298" i="5"/>
  <c r="E298" i="5"/>
  <c r="F298" i="5"/>
  <c r="B300" i="5" l="1"/>
  <c r="D299" i="5"/>
  <c r="A299" i="5"/>
  <c r="G299" i="5"/>
  <c r="F299" i="5"/>
  <c r="E299" i="5"/>
  <c r="C299" i="5"/>
  <c r="A300" i="5" l="1"/>
  <c r="D300" i="5"/>
  <c r="E300" i="5"/>
  <c r="F300" i="5"/>
  <c r="B301" i="5"/>
  <c r="G300" i="5"/>
  <c r="C300" i="5"/>
  <c r="A301" i="5" l="1"/>
  <c r="C301" i="5"/>
  <c r="B302" i="5"/>
  <c r="G301" i="5"/>
  <c r="E301" i="5"/>
  <c r="F301" i="5"/>
  <c r="D301" i="5"/>
  <c r="C302" i="5" l="1"/>
  <c r="G302" i="5"/>
  <c r="A302" i="5"/>
  <c r="E302" i="5"/>
  <c r="F302" i="5"/>
  <c r="D302" i="5"/>
  <c r="B303" i="5"/>
  <c r="C303" i="5" l="1"/>
  <c r="A303" i="5"/>
  <c r="F303" i="5"/>
  <c r="D303" i="5"/>
  <c r="B304" i="5"/>
  <c r="G303" i="5"/>
  <c r="E303" i="5"/>
  <c r="B305" i="5" l="1"/>
  <c r="C304" i="5"/>
  <c r="D304" i="5"/>
  <c r="E304" i="5"/>
  <c r="A304" i="5"/>
  <c r="G304" i="5"/>
  <c r="F304" i="5"/>
  <c r="A305" i="5" l="1"/>
  <c r="G305" i="5"/>
  <c r="E305" i="5"/>
  <c r="C305" i="5"/>
  <c r="F305" i="5"/>
  <c r="B306" i="5"/>
  <c r="D305" i="5"/>
  <c r="D306" i="5" l="1"/>
  <c r="B307" i="5"/>
  <c r="G306" i="5"/>
  <c r="C306" i="5"/>
  <c r="E306" i="5"/>
  <c r="A306" i="5"/>
  <c r="F306" i="5"/>
  <c r="F307" i="5" l="1"/>
  <c r="C307" i="5"/>
  <c r="D307" i="5"/>
  <c r="G307" i="5"/>
  <c r="B308" i="5"/>
  <c r="E307" i="5"/>
  <c r="A307" i="5"/>
  <c r="E308" i="5" l="1"/>
  <c r="A308" i="5"/>
  <c r="F308" i="5"/>
  <c r="D308" i="5"/>
  <c r="B309" i="5"/>
  <c r="C308" i="5"/>
  <c r="G308" i="5"/>
  <c r="D309" i="5" l="1"/>
  <c r="C309" i="5"/>
  <c r="F309" i="5"/>
  <c r="E309" i="5"/>
  <c r="G309" i="5"/>
  <c r="A309" i="5"/>
  <c r="B310" i="5"/>
  <c r="G310" i="5" l="1"/>
  <c r="C310" i="5"/>
  <c r="E310" i="5"/>
  <c r="A310" i="5"/>
  <c r="F310" i="5"/>
  <c r="B311" i="5"/>
  <c r="D310" i="5"/>
  <c r="D311" i="5" l="1"/>
  <c r="B312" i="5"/>
  <c r="E311" i="5"/>
  <c r="C311" i="5"/>
  <c r="F311" i="5"/>
  <c r="A311" i="5"/>
  <c r="G311" i="5"/>
  <c r="D312" i="5" l="1"/>
  <c r="E312" i="5"/>
  <c r="G312" i="5"/>
  <c r="F312" i="5"/>
  <c r="A312" i="5"/>
  <c r="C312" i="5"/>
  <c r="B313" i="5"/>
  <c r="C313" i="5" l="1"/>
  <c r="F313" i="5"/>
  <c r="B314" i="5"/>
  <c r="A313" i="5"/>
  <c r="D313" i="5"/>
  <c r="E313" i="5"/>
  <c r="G313" i="5"/>
  <c r="F314" i="5" l="1"/>
  <c r="G314" i="5"/>
  <c r="E314" i="5"/>
  <c r="B315" i="5"/>
  <c r="C314" i="5"/>
  <c r="D314" i="5"/>
  <c r="A314" i="5"/>
  <c r="G315" i="5" l="1"/>
  <c r="D315" i="5"/>
  <c r="A315" i="5"/>
  <c r="C315" i="5"/>
  <c r="F315" i="5"/>
  <c r="B316" i="5"/>
  <c r="E315" i="5"/>
  <c r="A316" i="5" l="1"/>
  <c r="C316" i="5"/>
  <c r="D316" i="5"/>
  <c r="B317" i="5"/>
  <c r="E316" i="5"/>
  <c r="F316" i="5"/>
  <c r="G316" i="5"/>
  <c r="B318" i="5" l="1"/>
  <c r="F317" i="5"/>
  <c r="C317" i="5"/>
  <c r="E317" i="5"/>
  <c r="A317" i="5"/>
  <c r="G317" i="5"/>
  <c r="D317" i="5"/>
  <c r="D318" i="5" l="1"/>
  <c r="E318" i="5"/>
  <c r="F318" i="5"/>
  <c r="C318" i="5"/>
  <c r="A318" i="5"/>
  <c r="B319" i="5"/>
  <c r="G318" i="5"/>
  <c r="E319" i="5" l="1"/>
  <c r="C319" i="5"/>
  <c r="A319" i="5"/>
  <c r="G319" i="5"/>
  <c r="B320" i="5"/>
  <c r="D319" i="5"/>
  <c r="F319" i="5"/>
  <c r="A320" i="5" l="1"/>
  <c r="G320" i="5"/>
  <c r="B321" i="5"/>
  <c r="E320" i="5"/>
  <c r="C320" i="5"/>
  <c r="D320" i="5"/>
  <c r="F320" i="5"/>
  <c r="C321" i="5" l="1"/>
  <c r="G321" i="5"/>
  <c r="A321" i="5"/>
  <c r="D321" i="5"/>
  <c r="E321" i="5"/>
  <c r="B322" i="5"/>
  <c r="F321" i="5"/>
  <c r="A322" i="5" l="1"/>
  <c r="F322" i="5"/>
  <c r="D322" i="5"/>
  <c r="B323" i="5"/>
  <c r="E322" i="5"/>
  <c r="C322" i="5"/>
  <c r="G322" i="5"/>
  <c r="D323" i="5" l="1"/>
  <c r="G323" i="5"/>
  <c r="C323" i="5"/>
  <c r="E323" i="5"/>
  <c r="A323" i="5"/>
  <c r="B324" i="5"/>
  <c r="F323" i="5"/>
  <c r="B325" i="5" l="1"/>
  <c r="E324" i="5"/>
  <c r="A324" i="5"/>
  <c r="C324" i="5"/>
  <c r="F324" i="5"/>
  <c r="D324" i="5"/>
  <c r="G324" i="5"/>
  <c r="C325" i="5" l="1"/>
  <c r="F325" i="5"/>
  <c r="G325" i="5"/>
  <c r="E325" i="5"/>
  <c r="A325" i="5"/>
  <c r="D325" i="5"/>
  <c r="B326" i="5"/>
  <c r="A326" i="5" l="1"/>
  <c r="D326" i="5"/>
  <c r="B327" i="5"/>
  <c r="C326" i="5"/>
  <c r="F326" i="5"/>
  <c r="E326" i="5"/>
  <c r="G326" i="5"/>
  <c r="E327" i="5" l="1"/>
  <c r="A327" i="5"/>
  <c r="F327" i="5"/>
  <c r="G327" i="5"/>
  <c r="B328" i="5"/>
  <c r="C327" i="5"/>
  <c r="D327" i="5"/>
  <c r="D328" i="5" l="1"/>
  <c r="E328" i="5"/>
  <c r="A328" i="5"/>
  <c r="F328" i="5"/>
  <c r="C328" i="5"/>
  <c r="B329" i="5"/>
  <c r="G328" i="5"/>
  <c r="D329" i="5" l="1"/>
  <c r="C329" i="5"/>
  <c r="F329" i="5"/>
  <c r="B330" i="5"/>
  <c r="A329" i="5"/>
  <c r="E329" i="5"/>
  <c r="G329" i="5"/>
  <c r="F330" i="5" l="1"/>
  <c r="G330" i="5"/>
  <c r="B331" i="5"/>
  <c r="E330" i="5"/>
  <c r="A330" i="5"/>
  <c r="C330" i="5"/>
  <c r="D330" i="5"/>
  <c r="D331" i="5" l="1"/>
  <c r="E331" i="5"/>
  <c r="C331" i="5"/>
  <c r="A331" i="5"/>
  <c r="G331" i="5"/>
  <c r="F331" i="5"/>
  <c r="B332" i="5"/>
  <c r="C332" i="5" l="1"/>
  <c r="E332" i="5"/>
  <c r="G332" i="5"/>
  <c r="A332" i="5"/>
  <c r="D332" i="5"/>
  <c r="F332" i="5"/>
  <c r="B333" i="5"/>
  <c r="E333" i="5" l="1"/>
  <c r="G333" i="5"/>
  <c r="B334" i="5"/>
  <c r="A333" i="5"/>
  <c r="F333" i="5"/>
  <c r="D333" i="5"/>
  <c r="C333" i="5"/>
  <c r="E334" i="5" l="1"/>
  <c r="G334" i="5"/>
  <c r="B335" i="5"/>
  <c r="A334" i="5"/>
  <c r="C334" i="5"/>
  <c r="F334" i="5"/>
  <c r="D334" i="5"/>
  <c r="B336" i="5" l="1"/>
  <c r="F335" i="5"/>
  <c r="C335" i="5"/>
  <c r="D335" i="5"/>
  <c r="A335" i="5"/>
  <c r="G335" i="5"/>
  <c r="E335" i="5"/>
  <c r="A336" i="5" l="1"/>
  <c r="F336" i="5"/>
  <c r="C336" i="5"/>
  <c r="G336" i="5"/>
  <c r="E336" i="5"/>
  <c r="D336" i="5"/>
  <c r="B337" i="5"/>
  <c r="F337" i="5" l="1"/>
  <c r="G337" i="5"/>
  <c r="E337" i="5"/>
  <c r="D337" i="5"/>
  <c r="A337" i="5"/>
  <c r="B338" i="5"/>
  <c r="C337" i="5"/>
  <c r="C338" i="5" l="1"/>
  <c r="B339" i="5"/>
  <c r="D338" i="5"/>
  <c r="G338" i="5"/>
  <c r="A338" i="5"/>
  <c r="F338" i="5"/>
  <c r="E338" i="5"/>
  <c r="F339" i="5" l="1"/>
  <c r="B340" i="5"/>
  <c r="D339" i="5"/>
  <c r="G339" i="5"/>
  <c r="A339" i="5"/>
  <c r="E339" i="5"/>
  <c r="C339" i="5"/>
  <c r="F340" i="5" l="1"/>
  <c r="B341" i="5"/>
  <c r="G340" i="5"/>
  <c r="C340" i="5"/>
  <c r="E340" i="5"/>
  <c r="D340" i="5"/>
  <c r="A340" i="5"/>
  <c r="G341" i="5" l="1"/>
  <c r="B342" i="5"/>
  <c r="C341" i="5"/>
  <c r="F341" i="5"/>
  <c r="E341" i="5"/>
  <c r="A341" i="5"/>
  <c r="D341" i="5"/>
  <c r="D342" i="5" l="1"/>
  <c r="C342" i="5"/>
  <c r="F342" i="5"/>
  <c r="B343" i="5"/>
  <c r="E342" i="5"/>
  <c r="G342" i="5"/>
  <c r="A342" i="5"/>
  <c r="B344" i="5" l="1"/>
  <c r="C343" i="5"/>
  <c r="E343" i="5"/>
  <c r="A343" i="5"/>
  <c r="F343" i="5"/>
  <c r="D343" i="5"/>
  <c r="G343" i="5"/>
  <c r="E344" i="5" l="1"/>
  <c r="F344" i="5"/>
  <c r="A344" i="5"/>
  <c r="B345" i="5"/>
  <c r="G344" i="5"/>
  <c r="C344" i="5"/>
  <c r="D344" i="5"/>
  <c r="D345" i="5" l="1"/>
  <c r="B346" i="5"/>
  <c r="E345" i="5"/>
  <c r="C345" i="5"/>
  <c r="A345" i="5"/>
  <c r="G345" i="5"/>
  <c r="F345" i="5"/>
  <c r="E346" i="5" l="1"/>
  <c r="B347" i="5"/>
  <c r="D346" i="5"/>
  <c r="G346" i="5"/>
  <c r="A346" i="5"/>
  <c r="F346" i="5"/>
  <c r="C346" i="5"/>
  <c r="B348" i="5" l="1"/>
  <c r="E347" i="5"/>
  <c r="A347" i="5"/>
  <c r="G347" i="5"/>
  <c r="D347" i="5"/>
  <c r="C347" i="5"/>
  <c r="F347" i="5"/>
  <c r="D348" i="5" l="1"/>
  <c r="C348" i="5"/>
  <c r="B349" i="5"/>
  <c r="E348" i="5"/>
  <c r="F348" i="5"/>
  <c r="A348" i="5"/>
  <c r="G348" i="5"/>
  <c r="A349" i="5" l="1"/>
  <c r="B350" i="5"/>
  <c r="C349" i="5"/>
  <c r="D349" i="5"/>
  <c r="F349" i="5"/>
  <c r="E349" i="5"/>
  <c r="G349" i="5"/>
  <c r="G350" i="5" l="1"/>
  <c r="A350" i="5"/>
  <c r="B351" i="5"/>
  <c r="C350" i="5"/>
  <c r="D350" i="5"/>
  <c r="F350" i="5"/>
  <c r="E350" i="5"/>
  <c r="E351" i="5" l="1"/>
  <c r="A351" i="5"/>
  <c r="D351" i="5"/>
  <c r="F351" i="5"/>
  <c r="G351" i="5"/>
  <c r="C351" i="5"/>
  <c r="B352" i="5"/>
  <c r="F352" i="5" l="1"/>
  <c r="G352" i="5"/>
  <c r="C352" i="5"/>
  <c r="B353" i="5"/>
  <c r="D352" i="5"/>
  <c r="A352" i="5"/>
  <c r="E352" i="5"/>
  <c r="A353" i="5" l="1"/>
  <c r="C353" i="5"/>
  <c r="D353" i="5"/>
  <c r="G353" i="5"/>
  <c r="B354" i="5"/>
  <c r="E353" i="5"/>
  <c r="F353" i="5"/>
  <c r="G354" i="5" l="1"/>
  <c r="C354" i="5"/>
  <c r="D354" i="5"/>
  <c r="B355" i="5"/>
  <c r="E354" i="5"/>
  <c r="A354" i="5"/>
  <c r="F354" i="5"/>
  <c r="F355" i="5" l="1"/>
  <c r="C355" i="5"/>
  <c r="A355" i="5"/>
  <c r="E355" i="5"/>
  <c r="G355" i="5"/>
  <c r="D355" i="5"/>
  <c r="B356" i="5"/>
  <c r="D356" i="5" l="1"/>
  <c r="A356" i="5"/>
  <c r="C356" i="5"/>
  <c r="G356" i="5"/>
  <c r="E356" i="5"/>
  <c r="F356" i="5"/>
  <c r="B357" i="5"/>
  <c r="G357" i="5" l="1"/>
  <c r="B358" i="5"/>
  <c r="C357" i="5"/>
  <c r="A357" i="5"/>
  <c r="D357" i="5"/>
  <c r="F357" i="5"/>
  <c r="E357" i="5"/>
  <c r="G358" i="5" l="1"/>
  <c r="E358" i="5"/>
  <c r="C358" i="5"/>
  <c r="F358" i="5"/>
  <c r="B359" i="5"/>
  <c r="A358" i="5"/>
  <c r="D358" i="5"/>
  <c r="C359" i="5" l="1"/>
  <c r="E359" i="5"/>
  <c r="D359" i="5"/>
  <c r="F359" i="5"/>
  <c r="G359" i="5"/>
  <c r="A359" i="5"/>
  <c r="B360" i="5"/>
  <c r="D360" i="5" l="1"/>
  <c r="B361" i="5"/>
  <c r="A360" i="5"/>
  <c r="F360" i="5"/>
  <c r="E360" i="5"/>
  <c r="G360" i="5"/>
  <c r="C360" i="5"/>
  <c r="G361" i="5" l="1"/>
  <c r="D361" i="5"/>
  <c r="E361" i="5"/>
  <c r="B362" i="5"/>
  <c r="F361" i="5"/>
  <c r="A361" i="5"/>
  <c r="C361" i="5"/>
  <c r="A362" i="5" l="1"/>
  <c r="G362" i="5"/>
  <c r="D362" i="5"/>
  <c r="C362" i="5"/>
  <c r="E362" i="5"/>
  <c r="F362" i="5"/>
  <c r="B363" i="5"/>
  <c r="A363" i="5" l="1"/>
  <c r="G363" i="5"/>
  <c r="F363" i="5"/>
  <c r="B364" i="5"/>
  <c r="C363" i="5"/>
  <c r="D363" i="5"/>
  <c r="E363" i="5"/>
  <c r="C364" i="5" l="1"/>
  <c r="D364" i="5"/>
  <c r="B365" i="5"/>
  <c r="F364" i="5"/>
  <c r="A364" i="5"/>
  <c r="E364" i="5"/>
  <c r="G364" i="5"/>
  <c r="A365" i="5" l="1"/>
  <c r="E365" i="5"/>
  <c r="D365" i="5"/>
  <c r="B366" i="5"/>
  <c r="F365" i="5"/>
  <c r="C365" i="5"/>
  <c r="G365" i="5"/>
  <c r="G366" i="5" l="1"/>
  <c r="C366" i="5"/>
  <c r="F366" i="5"/>
  <c r="E366" i="5"/>
  <c r="D366" i="5"/>
  <c r="A366" i="5"/>
  <c r="B367" i="5"/>
  <c r="G367" i="5" l="1"/>
  <c r="F367" i="5"/>
  <c r="C367" i="5"/>
  <c r="A367" i="5"/>
  <c r="B368" i="5"/>
  <c r="D367" i="5"/>
  <c r="E367" i="5"/>
  <c r="A368" i="5" l="1"/>
  <c r="D368" i="5"/>
  <c r="E368" i="5"/>
  <c r="B369" i="5"/>
  <c r="G368" i="5"/>
  <c r="C368" i="5"/>
  <c r="F368" i="5"/>
  <c r="D369" i="5" l="1"/>
  <c r="B370" i="5"/>
  <c r="C369" i="5"/>
  <c r="A369" i="5"/>
  <c r="F369" i="5"/>
  <c r="G369" i="5"/>
  <c r="E369" i="5"/>
  <c r="G370" i="5" l="1"/>
  <c r="D370" i="5"/>
  <c r="B371" i="5"/>
  <c r="E370" i="5"/>
  <c r="F370" i="5"/>
  <c r="C370" i="5"/>
  <c r="A370" i="5"/>
  <c r="G371" i="5" l="1"/>
  <c r="C371" i="5"/>
  <c r="B372" i="5"/>
  <c r="F371" i="5"/>
  <c r="A371" i="5"/>
  <c r="E371" i="5"/>
  <c r="D371" i="5"/>
  <c r="G372" i="5" l="1"/>
  <c r="D372" i="5"/>
  <c r="A372" i="5"/>
  <c r="C372" i="5"/>
  <c r="B373" i="5"/>
  <c r="E372" i="5"/>
  <c r="F372" i="5"/>
  <c r="E373" i="5" l="1"/>
  <c r="A373" i="5"/>
  <c r="B374" i="5"/>
  <c r="C373" i="5"/>
  <c r="G373" i="5"/>
  <c r="F373" i="5"/>
  <c r="D373" i="5"/>
  <c r="F374" i="5" l="1"/>
  <c r="C374" i="5"/>
  <c r="E374" i="5"/>
  <c r="B375" i="5"/>
  <c r="D374" i="5"/>
  <c r="G374" i="5"/>
  <c r="A374" i="5"/>
  <c r="F375" i="5" l="1"/>
  <c r="G375" i="5"/>
  <c r="B376" i="5"/>
  <c r="D375" i="5"/>
  <c r="A375" i="5"/>
  <c r="C375" i="5"/>
  <c r="E375" i="5"/>
  <c r="C376" i="5" l="1"/>
  <c r="D376" i="5"/>
  <c r="G376" i="5"/>
  <c r="F376" i="5"/>
  <c r="B377" i="5"/>
  <c r="A376" i="5"/>
  <c r="E376" i="5"/>
  <c r="E377" i="5" l="1"/>
  <c r="G377" i="5"/>
  <c r="C377" i="5"/>
  <c r="F377" i="5"/>
  <c r="A377" i="5"/>
  <c r="D377" i="5"/>
  <c r="B378" i="5"/>
  <c r="G378" i="5" l="1"/>
  <c r="B379" i="5"/>
  <c r="A378" i="5"/>
  <c r="D378" i="5"/>
  <c r="C378" i="5"/>
  <c r="E378" i="5"/>
  <c r="F378" i="5"/>
  <c r="C379" i="5" l="1"/>
  <c r="D379" i="5"/>
  <c r="F379" i="5"/>
  <c r="G379" i="5"/>
  <c r="A379" i="5"/>
  <c r="E379" i="5"/>
  <c r="B380" i="5"/>
  <c r="G380" i="5" l="1"/>
  <c r="D380" i="5"/>
  <c r="F380" i="5"/>
  <c r="A380" i="5"/>
  <c r="C380" i="5"/>
  <c r="B381" i="5"/>
  <c r="E380" i="5"/>
  <c r="C381" i="5" l="1"/>
  <c r="E381" i="5"/>
  <c r="D381" i="5"/>
  <c r="A381" i="5"/>
  <c r="B382" i="5"/>
  <c r="G381" i="5"/>
  <c r="F381" i="5"/>
  <c r="C382" i="5" l="1"/>
  <c r="D382" i="5"/>
  <c r="F382" i="5"/>
  <c r="E382" i="5"/>
  <c r="G382" i="5"/>
  <c r="A382" i="5"/>
  <c r="B383" i="5"/>
  <c r="G383" i="5" l="1"/>
  <c r="B384" i="5"/>
  <c r="C383" i="5"/>
  <c r="A383" i="5"/>
  <c r="E383" i="5"/>
  <c r="F383" i="5"/>
  <c r="D383" i="5"/>
  <c r="C384" i="5" l="1"/>
  <c r="F384" i="5"/>
  <c r="A384" i="5"/>
  <c r="G384" i="5"/>
  <c r="B385" i="5"/>
  <c r="E384" i="5"/>
  <c r="D384" i="5"/>
  <c r="E385" i="5" l="1"/>
  <c r="F385" i="5"/>
  <c r="G385" i="5"/>
  <c r="D385" i="5"/>
  <c r="C385" i="5"/>
  <c r="A385" i="5"/>
  <c r="B386" i="5"/>
  <c r="B387" i="5" l="1"/>
  <c r="C386" i="5"/>
  <c r="E386" i="5"/>
  <c r="G386" i="5"/>
  <c r="D386" i="5"/>
  <c r="F386" i="5"/>
  <c r="A386" i="5"/>
  <c r="D387" i="5" l="1"/>
  <c r="A387" i="5"/>
  <c r="B388" i="5"/>
  <c r="C387" i="5"/>
  <c r="E387" i="5"/>
  <c r="G387" i="5"/>
  <c r="F387" i="5"/>
  <c r="F388" i="5" l="1"/>
  <c r="D388" i="5"/>
  <c r="C388" i="5"/>
  <c r="A388" i="5"/>
  <c r="B389" i="5"/>
  <c r="E388" i="5"/>
  <c r="G388" i="5"/>
  <c r="A389" i="5" l="1"/>
  <c r="B390" i="5"/>
  <c r="D389" i="5"/>
  <c r="E389" i="5"/>
  <c r="G389" i="5"/>
  <c r="C389" i="5"/>
  <c r="F389" i="5"/>
  <c r="A390" i="5" l="1"/>
  <c r="C390" i="5"/>
  <c r="D390" i="5"/>
  <c r="G390" i="5"/>
  <c r="E390" i="5"/>
  <c r="F390" i="5"/>
  <c r="B391" i="5"/>
  <c r="C391" i="5" l="1"/>
  <c r="G391" i="5"/>
  <c r="B392" i="5"/>
  <c r="D391" i="5"/>
  <c r="E391" i="5"/>
  <c r="A391" i="5"/>
  <c r="F391" i="5"/>
  <c r="G392" i="5" l="1"/>
  <c r="E392" i="5"/>
  <c r="C392" i="5"/>
  <c r="B393" i="5"/>
  <c r="A392" i="5"/>
  <c r="D392" i="5"/>
  <c r="F392" i="5"/>
  <c r="E393" i="5" l="1"/>
  <c r="A393" i="5"/>
  <c r="C393" i="5"/>
  <c r="F393" i="5"/>
  <c r="G393" i="5"/>
  <c r="B394" i="5"/>
  <c r="D393" i="5"/>
  <c r="D394" i="5" l="1"/>
  <c r="E394" i="5"/>
  <c r="G394" i="5"/>
  <c r="A394" i="5"/>
  <c r="C394" i="5"/>
  <c r="F394" i="5"/>
  <c r="B395" i="5"/>
  <c r="E395" i="5" l="1"/>
  <c r="D395" i="5"/>
  <c r="C395" i="5"/>
  <c r="B396" i="5"/>
  <c r="G395" i="5"/>
  <c r="F395" i="5"/>
  <c r="A395" i="5"/>
  <c r="B397" i="5" l="1"/>
  <c r="D396" i="5"/>
  <c r="G396" i="5"/>
  <c r="A396" i="5"/>
  <c r="F396" i="5"/>
  <c r="E396" i="5"/>
  <c r="C396" i="5"/>
  <c r="E397" i="5" l="1"/>
  <c r="A397" i="5"/>
  <c r="G397" i="5"/>
  <c r="D397" i="5"/>
  <c r="C397" i="5"/>
  <c r="F397" i="5"/>
  <c r="B398" i="5"/>
  <c r="C398" i="5" l="1"/>
  <c r="E398" i="5"/>
  <c r="G398" i="5"/>
  <c r="A398" i="5"/>
  <c r="F398" i="5"/>
  <c r="D398" i="5"/>
  <c r="B399" i="5"/>
  <c r="C399" i="5" l="1"/>
  <c r="E399" i="5"/>
  <c r="A399" i="5"/>
  <c r="D399" i="5"/>
  <c r="G399" i="5"/>
  <c r="F399" i="5"/>
  <c r="B400" i="5"/>
  <c r="D400" i="5" l="1"/>
  <c r="E400" i="5"/>
  <c r="A400" i="5"/>
  <c r="B401" i="5"/>
  <c r="G400" i="5"/>
  <c r="C400" i="5"/>
  <c r="F400" i="5"/>
  <c r="D401" i="5" l="1"/>
  <c r="E401" i="5"/>
  <c r="F401" i="5"/>
  <c r="C401" i="5"/>
  <c r="G401" i="5"/>
  <c r="A401" i="5"/>
  <c r="B402" i="5"/>
  <c r="A402" i="5" l="1"/>
  <c r="G402" i="5"/>
  <c r="D402" i="5"/>
  <c r="F402" i="5"/>
  <c r="B403" i="5"/>
  <c r="C402" i="5"/>
  <c r="E402" i="5"/>
  <c r="G403" i="5" l="1"/>
  <c r="A403" i="5"/>
  <c r="E403" i="5"/>
  <c r="D403" i="5"/>
  <c r="F403" i="5"/>
  <c r="C403" i="5"/>
  <c r="B404" i="5"/>
  <c r="C404" i="5" l="1"/>
  <c r="F404" i="5"/>
  <c r="D404" i="5"/>
  <c r="E404" i="5"/>
  <c r="G404" i="5"/>
  <c r="A404" i="5"/>
  <c r="B405" i="5"/>
  <c r="E405" i="5" l="1"/>
  <c r="A405" i="5"/>
  <c r="D405" i="5"/>
  <c r="F405" i="5"/>
  <c r="B406" i="5"/>
  <c r="C405" i="5"/>
  <c r="G405" i="5"/>
  <c r="A406" i="5" l="1"/>
  <c r="D406" i="5"/>
  <c r="C406" i="5"/>
  <c r="E406" i="5"/>
  <c r="F406" i="5"/>
  <c r="B407" i="5"/>
  <c r="G406" i="5"/>
  <c r="A407" i="5" l="1"/>
  <c r="F407" i="5"/>
  <c r="C407" i="5"/>
  <c r="D407" i="5"/>
  <c r="E407" i="5"/>
  <c r="B408" i="5"/>
  <c r="G407" i="5"/>
  <c r="F408" i="5" l="1"/>
  <c r="D408" i="5"/>
  <c r="G408" i="5"/>
  <c r="C408" i="5"/>
  <c r="B409" i="5"/>
  <c r="E408" i="5"/>
  <c r="A408" i="5"/>
  <c r="G409" i="5" l="1"/>
  <c r="B410" i="5"/>
  <c r="E409" i="5"/>
  <c r="D409" i="5"/>
  <c r="A409" i="5"/>
  <c r="C409" i="5"/>
  <c r="F409" i="5"/>
  <c r="C410" i="5" l="1"/>
  <c r="F410" i="5"/>
  <c r="G410" i="5"/>
  <c r="D410" i="5"/>
  <c r="A410" i="5"/>
  <c r="B411" i="5"/>
  <c r="E410" i="5"/>
  <c r="A411" i="5" l="1"/>
  <c r="B412" i="5"/>
  <c r="C411" i="5"/>
  <c r="E411" i="5"/>
  <c r="G411" i="5"/>
  <c r="D411" i="5"/>
  <c r="F411" i="5"/>
  <c r="D412" i="5" l="1"/>
  <c r="F412" i="5"/>
  <c r="B413" i="5"/>
  <c r="E412" i="5"/>
  <c r="G412" i="5"/>
  <c r="A412" i="5"/>
  <c r="C412" i="5"/>
  <c r="C413" i="5" l="1"/>
  <c r="A413" i="5"/>
  <c r="G413" i="5"/>
  <c r="F413" i="5"/>
  <c r="B414" i="5"/>
  <c r="E413" i="5"/>
  <c r="D413" i="5"/>
  <c r="D414" i="5" l="1"/>
  <c r="E414" i="5"/>
  <c r="G414" i="5"/>
  <c r="B415" i="5"/>
  <c r="C414" i="5"/>
  <c r="A414" i="5"/>
  <c r="F414" i="5"/>
  <c r="E415" i="5" l="1"/>
  <c r="A415" i="5"/>
  <c r="C415" i="5"/>
  <c r="D415" i="5"/>
  <c r="F415" i="5"/>
  <c r="B416" i="5"/>
  <c r="G415" i="5"/>
  <c r="C416" i="5" l="1"/>
  <c r="B417" i="5"/>
  <c r="A416" i="5"/>
  <c r="E416" i="5"/>
  <c r="D416" i="5"/>
  <c r="F416" i="5"/>
  <c r="G416" i="5"/>
  <c r="A417" i="5" l="1"/>
  <c r="E417" i="5"/>
  <c r="G417" i="5"/>
  <c r="F417" i="5"/>
  <c r="B418" i="5"/>
  <c r="D417" i="5"/>
  <c r="C417" i="5"/>
  <c r="F418" i="5" l="1"/>
  <c r="G418" i="5"/>
  <c r="E418" i="5"/>
  <c r="B419" i="5"/>
  <c r="C418" i="5"/>
  <c r="D418" i="5"/>
  <c r="A418" i="5"/>
  <c r="B420" i="5" l="1"/>
  <c r="F419" i="5"/>
  <c r="E419" i="5"/>
  <c r="D419" i="5"/>
  <c r="C419" i="5"/>
  <c r="G419" i="5"/>
  <c r="A419" i="5"/>
  <c r="D420" i="5" l="1"/>
  <c r="G420" i="5"/>
  <c r="B421" i="5"/>
  <c r="C420" i="5"/>
  <c r="E420" i="5"/>
  <c r="F420" i="5"/>
  <c r="A420" i="5"/>
  <c r="A421" i="5" l="1"/>
  <c r="E421" i="5"/>
  <c r="F421" i="5"/>
  <c r="B422" i="5"/>
  <c r="D421" i="5"/>
  <c r="C421" i="5"/>
  <c r="G421" i="5"/>
  <c r="F422" i="5" l="1"/>
  <c r="E422" i="5"/>
  <c r="A422" i="5"/>
  <c r="G422" i="5"/>
  <c r="C422" i="5"/>
  <c r="B423" i="5"/>
  <c r="D422" i="5"/>
  <c r="D423" i="5" l="1"/>
  <c r="G423" i="5"/>
  <c r="A423" i="5"/>
  <c r="E423" i="5"/>
  <c r="C423" i="5"/>
  <c r="B424" i="5"/>
  <c r="F423" i="5"/>
  <c r="A424" i="5" l="1"/>
  <c r="E424" i="5"/>
  <c r="F424" i="5"/>
  <c r="G424" i="5"/>
  <c r="B425" i="5"/>
  <c r="D424" i="5"/>
  <c r="C424" i="5"/>
  <c r="A425" i="5" l="1"/>
  <c r="F425" i="5"/>
  <c r="C425" i="5"/>
  <c r="E425" i="5"/>
  <c r="B426" i="5"/>
  <c r="D425" i="5"/>
  <c r="G425" i="5"/>
  <c r="A426" i="5" l="1"/>
  <c r="C426" i="5"/>
  <c r="F426" i="5"/>
  <c r="E426" i="5"/>
  <c r="G426" i="5"/>
  <c r="B427" i="5"/>
  <c r="D426" i="5"/>
  <c r="D427" i="5" l="1"/>
  <c r="B428" i="5"/>
  <c r="E427" i="5"/>
  <c r="F427" i="5"/>
  <c r="A427" i="5"/>
  <c r="C427" i="5"/>
  <c r="G427" i="5"/>
  <c r="D428" i="5" l="1"/>
  <c r="G428" i="5"/>
  <c r="B429" i="5"/>
  <c r="E428" i="5"/>
  <c r="C428" i="5"/>
  <c r="F428" i="5"/>
  <c r="A428" i="5"/>
  <c r="E429" i="5" l="1"/>
  <c r="C429" i="5"/>
  <c r="B430" i="5"/>
  <c r="G429" i="5"/>
  <c r="D429" i="5"/>
  <c r="F429" i="5"/>
  <c r="A429" i="5"/>
  <c r="A430" i="5" l="1"/>
  <c r="C430" i="5"/>
  <c r="F430" i="5"/>
  <c r="G430" i="5"/>
  <c r="B431" i="5"/>
  <c r="D430" i="5"/>
  <c r="E430" i="5"/>
  <c r="A431" i="5" l="1"/>
  <c r="B432" i="5"/>
  <c r="D431" i="5"/>
  <c r="E431" i="5"/>
  <c r="F431" i="5"/>
  <c r="G431" i="5"/>
  <c r="C431" i="5"/>
  <c r="E432" i="5" l="1"/>
  <c r="G432" i="5"/>
  <c r="D432" i="5"/>
  <c r="F432" i="5"/>
  <c r="A432" i="5"/>
  <c r="B433" i="5"/>
  <c r="C432" i="5"/>
  <c r="C433" i="5" l="1"/>
  <c r="B434" i="5"/>
  <c r="F433" i="5"/>
  <c r="G433" i="5"/>
  <c r="A433" i="5"/>
  <c r="E433" i="5"/>
  <c r="D433" i="5"/>
  <c r="B435" i="5" l="1"/>
  <c r="F434" i="5"/>
  <c r="G434" i="5"/>
  <c r="D434" i="5"/>
  <c r="C434" i="5"/>
  <c r="E434" i="5"/>
  <c r="A434" i="5"/>
  <c r="C435" i="5" l="1"/>
  <c r="F435" i="5"/>
  <c r="A435" i="5"/>
  <c r="G435" i="5"/>
  <c r="B436" i="5"/>
  <c r="E435" i="5"/>
  <c r="D435" i="5"/>
  <c r="D436" i="5" l="1"/>
  <c r="G436" i="5"/>
  <c r="F436" i="5"/>
  <c r="C436" i="5"/>
  <c r="B437" i="5"/>
  <c r="E436" i="5"/>
  <c r="A436" i="5"/>
  <c r="C437" i="5" l="1"/>
  <c r="G437" i="5"/>
  <c r="F437" i="5"/>
  <c r="D437" i="5"/>
  <c r="B438" i="5"/>
  <c r="A437" i="5"/>
  <c r="E437" i="5"/>
  <c r="A438" i="5" l="1"/>
  <c r="F438" i="5"/>
  <c r="G438" i="5"/>
  <c r="B439" i="5"/>
  <c r="E438" i="5"/>
  <c r="D438" i="5"/>
  <c r="C438" i="5"/>
  <c r="E439" i="5" l="1"/>
  <c r="A439" i="5"/>
  <c r="C439" i="5"/>
  <c r="F439" i="5"/>
  <c r="G439" i="5"/>
  <c r="B440" i="5"/>
  <c r="D439" i="5"/>
  <c r="B441" i="5" l="1"/>
  <c r="G440" i="5"/>
  <c r="A440" i="5"/>
  <c r="D440" i="5"/>
  <c r="F440" i="5"/>
  <c r="C440" i="5"/>
  <c r="E440" i="5"/>
  <c r="D441" i="5" l="1"/>
  <c r="F441" i="5"/>
  <c r="A441" i="5"/>
  <c r="G441" i="5"/>
  <c r="B442" i="5"/>
  <c r="C441" i="5"/>
  <c r="E441" i="5"/>
  <c r="A442" i="5" l="1"/>
  <c r="D442" i="5"/>
  <c r="E442" i="5"/>
  <c r="B443" i="5"/>
  <c r="G442" i="5"/>
  <c r="F442" i="5"/>
  <c r="C442" i="5"/>
  <c r="G443" i="5" l="1"/>
  <c r="F443" i="5"/>
  <c r="B444" i="5"/>
  <c r="D443" i="5"/>
  <c r="E443" i="5"/>
  <c r="C443" i="5"/>
  <c r="A443" i="5"/>
  <c r="C444" i="5" l="1"/>
  <c r="D444" i="5"/>
  <c r="E444" i="5"/>
  <c r="G444" i="5"/>
  <c r="A444" i="5"/>
  <c r="F444" i="5"/>
  <c r="B445" i="5"/>
  <c r="E445" i="5" l="1"/>
  <c r="A445" i="5"/>
  <c r="D445" i="5"/>
  <c r="F445" i="5"/>
  <c r="C445" i="5"/>
  <c r="B446" i="5"/>
  <c r="G445" i="5"/>
  <c r="C446" i="5" l="1"/>
  <c r="F446" i="5"/>
  <c r="E446" i="5"/>
  <c r="A446" i="5"/>
  <c r="D446" i="5"/>
  <c r="G446" i="5"/>
  <c r="B447" i="5"/>
  <c r="B448" i="5" l="1"/>
  <c r="F447" i="5"/>
  <c r="E447" i="5"/>
  <c r="G447" i="5"/>
  <c r="D447" i="5"/>
  <c r="C447" i="5"/>
  <c r="A447" i="5"/>
  <c r="A448" i="5" l="1"/>
  <c r="G448" i="5"/>
  <c r="C448" i="5"/>
  <c r="B449" i="5"/>
  <c r="D448" i="5"/>
  <c r="F448" i="5"/>
  <c r="E448" i="5"/>
  <c r="E449" i="5" l="1"/>
  <c r="B450" i="5"/>
  <c r="A449" i="5"/>
  <c r="G449" i="5"/>
  <c r="F449" i="5"/>
  <c r="C449" i="5"/>
  <c r="D449" i="5"/>
  <c r="E450" i="5" l="1"/>
  <c r="G450" i="5"/>
  <c r="A450" i="5"/>
  <c r="C450" i="5"/>
  <c r="F450" i="5"/>
  <c r="B451" i="5"/>
  <c r="D450" i="5"/>
  <c r="D451" i="5" l="1"/>
  <c r="A451" i="5"/>
  <c r="F451" i="5"/>
  <c r="C451" i="5"/>
  <c r="E451" i="5"/>
  <c r="G451" i="5"/>
  <c r="B452" i="5"/>
  <c r="G452" i="5" l="1"/>
  <c r="A452" i="5"/>
  <c r="D452" i="5"/>
  <c r="E452" i="5"/>
  <c r="B453" i="5"/>
  <c r="C452" i="5"/>
  <c r="F452" i="5"/>
  <c r="E453" i="5" l="1"/>
  <c r="B454" i="5"/>
  <c r="D453" i="5"/>
  <c r="G453" i="5"/>
  <c r="F453" i="5"/>
  <c r="A453" i="5"/>
  <c r="C453" i="5"/>
  <c r="C454" i="5" l="1"/>
  <c r="E454" i="5"/>
  <c r="G454" i="5"/>
  <c r="F454" i="5"/>
  <c r="B455" i="5"/>
  <c r="A454" i="5"/>
  <c r="D454" i="5"/>
  <c r="B456" i="5" l="1"/>
  <c r="F455" i="5"/>
  <c r="D455" i="5"/>
  <c r="A455" i="5"/>
  <c r="E455" i="5"/>
  <c r="C455" i="5"/>
  <c r="G455" i="5"/>
  <c r="B457" i="5" l="1"/>
  <c r="F456" i="5"/>
  <c r="A456" i="5"/>
  <c r="D456" i="5"/>
  <c r="E456" i="5"/>
  <c r="G456" i="5"/>
  <c r="C456" i="5"/>
  <c r="F457" i="5" l="1"/>
  <c r="G457" i="5"/>
  <c r="E457" i="5"/>
  <c r="C457" i="5"/>
  <c r="B458" i="5"/>
  <c r="D457" i="5"/>
  <c r="A457" i="5"/>
  <c r="A458" i="5" l="1"/>
  <c r="F458" i="5"/>
  <c r="D458" i="5"/>
  <c r="G458" i="5"/>
  <c r="E458" i="5"/>
  <c r="B459" i="5"/>
  <c r="C458" i="5"/>
  <c r="F459" i="5" l="1"/>
  <c r="B460" i="5"/>
  <c r="D459" i="5"/>
  <c r="A459" i="5"/>
  <c r="C459" i="5"/>
  <c r="G459" i="5"/>
  <c r="E459" i="5"/>
  <c r="A460" i="5" l="1"/>
  <c r="C460" i="5"/>
  <c r="D460" i="5"/>
  <c r="B461" i="5"/>
  <c r="G460" i="5"/>
  <c r="F460" i="5"/>
  <c r="E460" i="5"/>
  <c r="G461" i="5" l="1"/>
  <c r="E461" i="5"/>
  <c r="B462" i="5"/>
  <c r="C461" i="5"/>
  <c r="F461" i="5"/>
  <c r="A461" i="5"/>
  <c r="D461" i="5"/>
  <c r="G462" i="5" l="1"/>
  <c r="B463" i="5"/>
  <c r="F462" i="5"/>
  <c r="D462" i="5"/>
  <c r="A462" i="5"/>
  <c r="E462" i="5"/>
  <c r="C462" i="5"/>
  <c r="B464" i="5" l="1"/>
  <c r="F463" i="5"/>
  <c r="C463" i="5"/>
  <c r="G463" i="5"/>
  <c r="D463" i="5"/>
  <c r="A463" i="5"/>
  <c r="E463" i="5"/>
  <c r="E464" i="5" l="1"/>
  <c r="F464" i="5"/>
  <c r="B465" i="5"/>
  <c r="D464" i="5"/>
  <c r="G464" i="5"/>
  <c r="A464" i="5"/>
  <c r="C464" i="5"/>
  <c r="G465" i="5" l="1"/>
  <c r="D465" i="5"/>
  <c r="E465" i="5"/>
  <c r="A465" i="5"/>
  <c r="B466" i="5"/>
  <c r="C465" i="5"/>
  <c r="F465" i="5"/>
  <c r="F466" i="5" l="1"/>
  <c r="A466" i="5"/>
  <c r="G466" i="5"/>
  <c r="B467" i="5"/>
  <c r="C466" i="5"/>
  <c r="D466" i="5"/>
  <c r="E466" i="5"/>
  <c r="D467" i="5" l="1"/>
  <c r="G467" i="5"/>
  <c r="C467" i="5"/>
  <c r="A467" i="5"/>
  <c r="B468" i="5"/>
  <c r="F467" i="5"/>
  <c r="E467" i="5"/>
  <c r="B469" i="5" l="1"/>
  <c r="C468" i="5"/>
  <c r="F468" i="5"/>
  <c r="G468" i="5"/>
  <c r="E468" i="5"/>
  <c r="D468" i="5"/>
  <c r="A468" i="5"/>
  <c r="F469" i="5" l="1"/>
  <c r="G469" i="5"/>
  <c r="E469" i="5"/>
  <c r="B470" i="5"/>
  <c r="A469" i="5"/>
  <c r="D469" i="5"/>
  <c r="C469" i="5"/>
  <c r="G470" i="5" l="1"/>
  <c r="E470" i="5"/>
  <c r="D470" i="5"/>
  <c r="A470" i="5"/>
  <c r="F470" i="5"/>
  <c r="B471" i="5"/>
  <c r="C470" i="5"/>
  <c r="B472" i="5" l="1"/>
  <c r="G471" i="5"/>
  <c r="C471" i="5"/>
  <c r="D471" i="5"/>
  <c r="F471" i="5"/>
  <c r="A471" i="5"/>
  <c r="E471" i="5"/>
  <c r="A472" i="5" l="1"/>
  <c r="C472" i="5"/>
  <c r="D472" i="5"/>
  <c r="F472" i="5"/>
  <c r="B473" i="5"/>
  <c r="G472" i="5"/>
  <c r="E472" i="5"/>
  <c r="G473" i="5" l="1"/>
  <c r="C473" i="5"/>
  <c r="F473" i="5"/>
  <c r="A473" i="5"/>
  <c r="B474" i="5"/>
  <c r="D473" i="5"/>
  <c r="E473" i="5"/>
  <c r="D474" i="5" l="1"/>
  <c r="G474" i="5"/>
  <c r="F474" i="5"/>
  <c r="A474" i="5"/>
  <c r="E474" i="5"/>
  <c r="C474" i="5"/>
  <c r="B475" i="5"/>
  <c r="C475" i="5" l="1"/>
  <c r="B476" i="5"/>
  <c r="E475" i="5"/>
  <c r="G475" i="5"/>
  <c r="D475" i="5"/>
  <c r="A475" i="5"/>
  <c r="F475" i="5"/>
  <c r="G476" i="5" l="1"/>
  <c r="A476" i="5"/>
  <c r="B477" i="5"/>
  <c r="E476" i="5"/>
  <c r="D476" i="5"/>
  <c r="F476" i="5"/>
  <c r="C476" i="5"/>
  <c r="B478" i="5" l="1"/>
  <c r="A477" i="5"/>
  <c r="C477" i="5"/>
  <c r="F477" i="5"/>
  <c r="D477" i="5"/>
  <c r="E477" i="5"/>
  <c r="G477" i="5"/>
  <c r="D478" i="5" l="1"/>
  <c r="F478" i="5"/>
  <c r="G478" i="5"/>
  <c r="E478" i="5"/>
  <c r="C478" i="5"/>
  <c r="B479" i="5"/>
  <c r="A478" i="5"/>
  <c r="D479" i="5" l="1"/>
  <c r="C479" i="5"/>
  <c r="E479" i="5"/>
  <c r="A479" i="5"/>
  <c r="F479" i="5"/>
  <c r="G479" i="5"/>
  <c r="B480" i="5"/>
  <c r="D480" i="5" l="1"/>
  <c r="F480" i="5"/>
  <c r="B481" i="5"/>
  <c r="E480" i="5"/>
  <c r="G480" i="5"/>
  <c r="C480" i="5"/>
  <c r="A480" i="5"/>
  <c r="D481" i="5" l="1"/>
  <c r="F481" i="5"/>
  <c r="E481" i="5"/>
  <c r="A481" i="5"/>
  <c r="B482" i="5"/>
  <c r="G481" i="5"/>
  <c r="C481" i="5"/>
  <c r="F482" i="5" l="1"/>
  <c r="E482" i="5"/>
  <c r="B483" i="5"/>
  <c r="D482" i="5"/>
  <c r="G482" i="5"/>
  <c r="A482" i="5"/>
  <c r="C482" i="5"/>
  <c r="D483" i="5" l="1"/>
  <c r="E483" i="5"/>
  <c r="G483" i="5"/>
  <c r="C483" i="5"/>
  <c r="F483" i="5"/>
  <c r="B484" i="5"/>
  <c r="A483" i="5"/>
  <c r="A484" i="5" l="1"/>
  <c r="E484" i="5"/>
  <c r="C484" i="5"/>
  <c r="B485" i="5"/>
  <c r="D484" i="5"/>
  <c r="G484" i="5"/>
  <c r="F484" i="5"/>
  <c r="E485" i="5" l="1"/>
  <c r="G485" i="5"/>
  <c r="B486" i="5"/>
  <c r="F485" i="5"/>
  <c r="A485" i="5"/>
  <c r="D485" i="5"/>
  <c r="C485" i="5"/>
  <c r="E486" i="5" l="1"/>
  <c r="B487" i="5"/>
  <c r="G486" i="5"/>
  <c r="F486" i="5"/>
  <c r="A486" i="5"/>
  <c r="D486" i="5"/>
  <c r="C486" i="5"/>
  <c r="G487" i="5" l="1"/>
  <c r="C487" i="5"/>
  <c r="F487" i="5"/>
  <c r="E487" i="5"/>
  <c r="B488" i="5"/>
  <c r="D487" i="5"/>
  <c r="A487" i="5"/>
  <c r="C488" i="5" l="1"/>
  <c r="E488" i="5"/>
  <c r="B489" i="5"/>
  <c r="F488" i="5"/>
  <c r="G488" i="5"/>
  <c r="A488" i="5"/>
  <c r="D488" i="5"/>
  <c r="A489" i="5" l="1"/>
  <c r="D489" i="5"/>
  <c r="C489" i="5"/>
  <c r="G489" i="5"/>
  <c r="E489" i="5"/>
  <c r="F489" i="5"/>
  <c r="B490" i="5"/>
  <c r="E490" i="5" l="1"/>
  <c r="F490" i="5"/>
  <c r="B491" i="5"/>
  <c r="G490" i="5"/>
  <c r="D490" i="5"/>
  <c r="A490" i="5"/>
  <c r="C490" i="5"/>
  <c r="C491" i="5" l="1"/>
  <c r="D491" i="5"/>
  <c r="A491" i="5"/>
  <c r="F491" i="5"/>
  <c r="G491" i="5"/>
  <c r="B492" i="5"/>
  <c r="E491" i="5"/>
  <c r="A492" i="5" l="1"/>
  <c r="C492" i="5"/>
  <c r="F492" i="5"/>
  <c r="G492" i="5"/>
  <c r="D492" i="5"/>
  <c r="B493" i="5"/>
  <c r="E492" i="5"/>
  <c r="B494" i="5" l="1"/>
  <c r="D493" i="5"/>
  <c r="E493" i="5"/>
  <c r="G493" i="5"/>
  <c r="C493" i="5"/>
  <c r="A493" i="5"/>
  <c r="F493" i="5"/>
  <c r="B495" i="5" l="1"/>
  <c r="E494" i="5"/>
  <c r="G494" i="5"/>
  <c r="A494" i="5"/>
  <c r="D494" i="5"/>
  <c r="F494" i="5"/>
  <c r="C494" i="5"/>
  <c r="F495" i="5" l="1"/>
  <c r="B496" i="5"/>
  <c r="G495" i="5"/>
  <c r="C495" i="5"/>
  <c r="D495" i="5"/>
  <c r="E495" i="5"/>
  <c r="A495" i="5"/>
  <c r="D496" i="5" l="1"/>
  <c r="E496" i="5"/>
  <c r="A496" i="5"/>
  <c r="C496" i="5"/>
  <c r="G496" i="5"/>
  <c r="B497" i="5"/>
  <c r="F496" i="5"/>
  <c r="D497" i="5" l="1"/>
  <c r="B498" i="5"/>
  <c r="G497" i="5"/>
  <c r="E497" i="5"/>
  <c r="C497" i="5"/>
  <c r="A497" i="5"/>
  <c r="F497" i="5"/>
  <c r="E498" i="5" l="1"/>
  <c r="A498" i="5"/>
  <c r="F498" i="5"/>
  <c r="C498" i="5"/>
  <c r="G498" i="5"/>
  <c r="D498" i="5"/>
  <c r="B499" i="5"/>
  <c r="F499" i="5" l="1"/>
  <c r="A499" i="5"/>
  <c r="C499" i="5"/>
  <c r="G499" i="5"/>
  <c r="E499" i="5"/>
  <c r="B500" i="5"/>
  <c r="D499" i="5"/>
  <c r="G500" i="5" l="1"/>
  <c r="F500" i="5"/>
  <c r="D500" i="5"/>
  <c r="E500" i="5"/>
  <c r="A500" i="5"/>
  <c r="C500" i="5"/>
  <c r="F22" i="4"/>
  <c r="F33" i="4" s="1"/>
  <c r="E22" i="4"/>
  <c r="E33" i="4" s="1"/>
  <c r="E34" i="4" s="1"/>
  <c r="E35" i="4" s="1"/>
  <c r="F34" i="4" l="1"/>
  <c r="F35" i="4" s="1"/>
  <c r="F37" i="4" s="1"/>
  <c r="F36" i="4"/>
</calcChain>
</file>

<file path=xl/sharedStrings.xml><?xml version="1.0" encoding="utf-8"?>
<sst xmlns="http://schemas.openxmlformats.org/spreadsheetml/2006/main" count="330" uniqueCount="90">
  <si>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</si>
  <si>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</si>
  <si>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</si>
  <si>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</si>
  <si>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</si>
  <si>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</si>
  <si>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</si>
  <si>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</si>
  <si>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</si>
  <si>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</si>
  <si>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</si>
  <si>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</si>
  <si>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</si>
  <si>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</si>
  <si>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</si>
  <si>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</si>
  <si>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</si>
  <si>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</si>
  <si>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</si>
  <si>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</si>
  <si>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</si>
  <si>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</si>
  <si>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</si>
  <si>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</si>
  <si>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</si>
  <si>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</si>
  <si>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</si>
  <si>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</si>
  <si>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</si>
  <si>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</si>
  <si>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</si>
  <si>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</si>
  <si>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</si>
  <si>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</si>
  <si>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</si>
  <si>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</si>
  <si>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</si>
  <si>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</si>
  <si>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</si>
  <si>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</si>
  <si>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</si>
  <si>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</si>
  <si>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</si>
  <si>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</si>
  <si>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</si>
  <si>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</si>
  <si>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</si>
  <si>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</si>
  <si>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</si>
  <si>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</si>
  <si>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</si>
  <si>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</si>
  <si>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</si>
  <si>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</si>
  <si>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</si>
  <si>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</si>
  <si>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</si>
  <si>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</si>
  <si>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</si>
  <si>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</si>
  <si>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</si>
  <si>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Sotsiaalkindlustusamet</t>
  </si>
  <si>
    <t>Lossi tn 12, Kuressaare</t>
  </si>
  <si>
    <t xml:space="preserve"> Indekseerimine* alates 01.01.2025.a, 31.dets THI, max 3% aastas</t>
  </si>
  <si>
    <t>Kapitalikomponent (pisiparendus lisa 6.1 alusel)</t>
  </si>
  <si>
    <t>Kapitalikomponent (pisiparendus lisa 6.2 alusel)</t>
  </si>
  <si>
    <t>Kapitalikomponendi annuiteetmaksegraafik - Lossi 12, Kuressaare</t>
  </si>
  <si>
    <t>Kapitali tulumäär 2021 I pa</t>
  </si>
  <si>
    <t>Kapitalikomponendi annuiteetmaksegraafik - Lossi 12 Kuressaare, ruum 105</t>
  </si>
  <si>
    <t>Investeering</t>
  </si>
  <si>
    <t>Investeeringu jääk</t>
  </si>
  <si>
    <t>Kapitali tulumäär 2021 II pa</t>
  </si>
  <si>
    <t>Tasutakse kuni 31.12.2024</t>
  </si>
  <si>
    <t>üürilepingule nr KPJ-4/2023-5</t>
  </si>
  <si>
    <t>Kapitali tulumäär 2023 I pa</t>
  </si>
  <si>
    <t>Üür ja kõrvalteenuste tasu 01.06.2024 - 31.12.2025</t>
  </si>
  <si>
    <t>Olemasolev pind</t>
  </si>
  <si>
    <t>01.06.2024 - 31.12.2024</t>
  </si>
  <si>
    <t>Üüripinna muutmine</t>
  </si>
  <si>
    <t>1 kuu</t>
  </si>
  <si>
    <t>01.01.2025 - 31.01.2025</t>
  </si>
  <si>
    <t>01.02.2025 - 31.12.2025</t>
  </si>
  <si>
    <t>11 kuud</t>
  </si>
  <si>
    <t>Lepingu pikendamine</t>
  </si>
  <si>
    <t>Indekseerimine</t>
  </si>
  <si>
    <t>-</t>
  </si>
  <si>
    <r>
      <t>EUR/m</t>
    </r>
    <r>
      <rPr>
        <b/>
        <vertAlign val="superscript"/>
        <sz val="11"/>
        <color theme="0" tint="-0.34998626667073579"/>
        <rFont val="Times New Roman"/>
        <family val="1"/>
      </rPr>
      <t>2</t>
    </r>
  </si>
  <si>
    <t>Üüripinna vähendamine</t>
  </si>
  <si>
    <t>01.11.2024 - 31.12.2024</t>
  </si>
  <si>
    <t>01.06.2024 - 31.10.2024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</si>
</sst>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i/>
      <sz val="9"/>
      <color theme="1" tint="0.499984740745262"/>
      <name val="Calibri"/>
      <family val="2"/>
    </font>
    <font>
      <sz val="11"/>
      <color theme="1" tint="0.499984740745262"/>
      <name val="Calibri"/>
      <family val="2"/>
    </font>
    <font>
      <b/>
      <sz val="14"/>
      <name val="Calibri"/>
      <family val="2"/>
    </font>
    <font>
      <sz val="11"/>
      <name val="Calibri"/>
      <family val="2"/>
      <scheme val="minor"/>
    </font>
    <font>
      <b/>
      <sz val="11"/>
      <name val="Calibri"/>
      <family val="2"/>
      <scheme val="minor"/>
    </font>
    <font>
      <b/>
      <i/>
      <sz val="11"/>
      <name val="Calibri"/>
      <family val="2"/>
    </font>
    <font>
      <i/>
      <sz val="11"/>
      <color theme="1"/>
      <name val="Times New Roman"/>
      <family val="1"/>
      <charset val="186"/>
    </font>
    <font>
      <b/>
      <sz val="11"/>
      <color theme="0" tint="-0.34998626667073579"/>
      <name val="Times New Roman"/>
      <family val="1"/>
    </font>
    <font>
      <b/>
      <vertAlign val="superscript"/>
      <sz val="11"/>
      <color theme="0" tint="-0.34998626667073579"/>
      <name val="Times New Roman"/>
      <family val="1"/>
    </font>
    <font>
      <sz val="11"/>
      <color theme="0" tint="-0.34998626667073579"/>
      <name val="Times New Roman"/>
      <family val="1"/>
    </font>
    <font>
      <i/>
      <sz val="9"/>
      <color theme="0" tint="-0.499984740745262"/>
      <name val="Calibri"/>
      <family val="2"/>
    </font>
    <font>
      <sz val="11"/>
      <color theme="0" tint="-0.49998474074526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18">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0" fontId="17"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8" fillId="3" borderId="0" xfId="1" applyFont="1" applyFill="1"/>
    <xf numFmtId="166" fontId="6" fillId="6" borderId="0" xfId="1" applyNumberFormat="1" applyFill="1"/>
    <xf numFmtId="0" fontId="19" fillId="5" borderId="38" xfId="1" applyFont="1" applyFill="1" applyBorder="1" applyAlignment="1">
      <alignment horizontal="right"/>
    </xf>
    <xf numFmtId="167" fontId="20"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1" fillId="7" borderId="0" xfId="0" applyFont="1" applyFill="1" applyProtection="1">
      <protection hidden="1"/>
    </xf>
    <xf numFmtId="0" fontId="0" fillId="7" borderId="0" xfId="0" applyFill="1"/>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2" fillId="0" borderId="0" xfId="0" applyFont="1"/>
    <xf numFmtId="4" fontId="8" fillId="0" borderId="6" xfId="0" applyNumberFormat="1" applyFont="1" applyBorder="1" applyAlignment="1">
      <alignment vertical="center" wrapText="1"/>
    </xf>
    <xf numFmtId="4" fontId="23" fillId="3" borderId="21" xfId="0" applyNumberFormat="1" applyFont="1" applyFill="1" applyBorder="1" applyAlignment="1">
      <alignment vertical="center" wrapText="1"/>
    </xf>
    <xf numFmtId="4" fontId="24" fillId="4" borderId="14" xfId="0" applyNumberFormat="1" applyFont="1" applyFill="1" applyBorder="1" applyAlignment="1">
      <alignment horizontal="right"/>
    </xf>
    <xf numFmtId="4" fontId="24" fillId="4" borderId="15" xfId="0" applyNumberFormat="1" applyFont="1" applyFill="1" applyBorder="1" applyAlignment="1">
      <alignment horizontal="right"/>
    </xf>
    <xf numFmtId="170" fontId="6" fillId="3" borderId="0" xfId="1" applyNumberFormat="1" applyFill="1"/>
    <xf numFmtId="0" fontId="27" fillId="0" borderId="0" xfId="0" applyFont="1" applyAlignment="1">
      <alignment horizontal="right"/>
    </xf>
    <xf numFmtId="4" fontId="23"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12" fillId="3" borderId="16" xfId="0" applyFont="1" applyFill="1" applyBorder="1"/>
    <xf numFmtId="167" fontId="6" fillId="6" borderId="28" xfId="1" applyNumberFormat="1" applyFill="1" applyBorder="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6" fillId="5" borderId="0" xfId="1" applyNumberFormat="1" applyFill="1"/>
    <xf numFmtId="167" fontId="29" fillId="5" borderId="0" xfId="1" applyNumberFormat="1" applyFont="1" applyFill="1"/>
    <xf numFmtId="0" fontId="30" fillId="5" borderId="0" xfId="1" applyFont="1" applyFill="1"/>
    <xf numFmtId="4" fontId="30" fillId="5" borderId="0" xfId="1" applyNumberFormat="1" applyFont="1" applyFill="1"/>
    <xf numFmtId="168" fontId="30" fillId="5" borderId="0" xfId="1" applyNumberFormat="1" applyFont="1" applyFill="1"/>
    <xf numFmtId="169" fontId="6" fillId="6" borderId="32" xfId="1" applyNumberFormat="1" applyFill="1" applyBorder="1"/>
    <xf numFmtId="0" fontId="8" fillId="0" borderId="21" xfId="0" applyFont="1" applyBorder="1" applyAlignment="1">
      <alignment vertical="center" wrapText="1"/>
    </xf>
    <xf numFmtId="0" fontId="8" fillId="0" borderId="21" xfId="0" applyFont="1" applyBorder="1" applyAlignment="1">
      <alignment horizontal="center" vertical="center" wrapText="1"/>
    </xf>
    <xf numFmtId="172" fontId="8" fillId="0" borderId="0" xfId="0" applyNumberFormat="1" applyFont="1"/>
    <xf numFmtId="0" fontId="31" fillId="5" borderId="0" xfId="1" applyFont="1" applyFill="1"/>
    <xf numFmtId="0" fontId="4" fillId="3" borderId="0" xfId="1" applyFont="1" applyFill="1"/>
    <xf numFmtId="4" fontId="31" fillId="5" borderId="0" xfId="1" applyNumberFormat="1" applyFont="1" applyFill="1"/>
    <xf numFmtId="0" fontId="32" fillId="3" borderId="0" xfId="0" applyFont="1" applyFill="1"/>
    <xf numFmtId="0" fontId="32" fillId="7" borderId="0" xfId="0" applyFont="1" applyFill="1" applyProtection="1">
      <protection locked="0" hidden="1"/>
    </xf>
    <xf numFmtId="164" fontId="32" fillId="7" borderId="0" xfId="0" applyNumberFormat="1" applyFont="1" applyFill="1" applyProtection="1">
      <protection hidden="1"/>
    </xf>
    <xf numFmtId="169" fontId="32" fillId="7" borderId="0" xfId="2" applyNumberFormat="1" applyFont="1" applyFill="1"/>
    <xf numFmtId="4" fontId="32" fillId="3" borderId="0" xfId="0" applyNumberFormat="1" applyFont="1" applyFill="1"/>
    <xf numFmtId="4" fontId="4" fillId="5" borderId="0" xfId="1" applyNumberFormat="1" applyFont="1" applyFill="1"/>
    <xf numFmtId="168" fontId="32" fillId="3" borderId="0" xfId="0" applyNumberFormat="1" applyFont="1" applyFill="1"/>
    <xf numFmtId="0" fontId="4" fillId="6" borderId="27" xfId="1" applyFont="1" applyFill="1" applyBorder="1"/>
    <xf numFmtId="0" fontId="4" fillId="5" borderId="28" xfId="1" applyFont="1" applyFill="1" applyBorder="1"/>
    <xf numFmtId="0" fontId="32" fillId="3" borderId="28" xfId="0" applyFont="1" applyFill="1" applyBorder="1"/>
    <xf numFmtId="167" fontId="4" fillId="6" borderId="28" xfId="1" applyNumberFormat="1" applyFont="1" applyFill="1" applyBorder="1"/>
    <xf numFmtId="0" fontId="4" fillId="6" borderId="29" xfId="1" applyFont="1" applyFill="1" applyBorder="1"/>
    <xf numFmtId="0" fontId="33"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32" fillId="3" borderId="0" xfId="0" applyNumberFormat="1" applyFont="1" applyFill="1" applyProtection="1">
      <protection hidden="1"/>
    </xf>
    <xf numFmtId="167" fontId="32" fillId="3" borderId="0" xfId="0" applyNumberFormat="1" applyFont="1" applyFill="1"/>
    <xf numFmtId="3" fontId="4" fillId="6" borderId="0" xfId="1" applyNumberFormat="1" applyFont="1" applyFill="1"/>
    <xf numFmtId="0" fontId="33" fillId="7" borderId="0" xfId="0" applyFont="1" applyFill="1" applyProtection="1">
      <protection hidden="1"/>
    </xf>
    <xf numFmtId="164" fontId="33" fillId="7" borderId="0" xfId="0" applyNumberFormat="1" applyFont="1" applyFill="1" applyProtection="1">
      <protection hidden="1"/>
    </xf>
    <xf numFmtId="10" fontId="4" fillId="6" borderId="0" xfId="2" applyNumberFormat="1" applyFont="1" applyFill="1" applyBorder="1"/>
    <xf numFmtId="164" fontId="33" fillId="3" borderId="0" xfId="0" applyNumberFormat="1" applyFont="1" applyFill="1" applyProtection="1">
      <protection hidden="1"/>
    </xf>
    <xf numFmtId="4" fontId="4" fillId="6" borderId="0" xfId="1" applyNumberFormat="1" applyFont="1" applyFill="1"/>
    <xf numFmtId="0" fontId="32" fillId="3" borderId="0" xfId="0" applyFont="1" applyFill="1" applyProtection="1">
      <protection locked="0" hidden="1"/>
    </xf>
    <xf numFmtId="0" fontId="4" fillId="6" borderId="24" xfId="1" applyFont="1" applyFill="1" applyBorder="1"/>
    <xf numFmtId="0" fontId="4" fillId="5" borderId="32" xfId="1" applyFont="1" applyFill="1" applyBorder="1"/>
    <xf numFmtId="0" fontId="3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34" fillId="5" borderId="38" xfId="1" applyFont="1" applyFill="1" applyBorder="1" applyAlignment="1">
      <alignment horizontal="right"/>
    </xf>
    <xf numFmtId="168" fontId="4" fillId="5" borderId="0" xfId="1" applyNumberFormat="1" applyFont="1" applyFill="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10" fillId="0" borderId="9" xfId="0" applyFont="1" applyBorder="1" applyAlignment="1">
      <alignment horizontal="right"/>
    </xf>
    <xf numFmtId="0" fontId="10" fillId="0" borderId="14" xfId="0" applyFont="1" applyBorder="1" applyAlignment="1">
      <alignment horizontal="right"/>
    </xf>
    <xf numFmtId="4" fontId="8" fillId="0" borderId="21" xfId="0" applyNumberFormat="1" applyFont="1" applyBorder="1" applyAlignment="1">
      <alignment horizontal="right" wrapText="1"/>
    </xf>
    <xf numFmtId="164" fontId="2" fillId="0" borderId="0" xfId="0" applyNumberFormat="1" applyFont="1" applyAlignment="1">
      <alignment horizontal="right"/>
    </xf>
    <xf numFmtId="3" fontId="2" fillId="0" borderId="0" xfId="0" applyNumberFormat="1" applyFont="1" applyAlignment="1">
      <alignment horizontal="right"/>
    </xf>
    <xf numFmtId="0" fontId="36" fillId="2" borderId="3" xfId="0" applyFont="1" applyFill="1" applyBorder="1" applyAlignment="1">
      <alignment horizontal="center"/>
    </xf>
    <xf numFmtId="0" fontId="36" fillId="2" borderId="20" xfId="0" applyFont="1" applyFill="1" applyBorder="1" applyAlignment="1">
      <alignment horizontal="center"/>
    </xf>
    <xf numFmtId="4" fontId="38" fillId="0" borderId="6" xfId="0" applyNumberFormat="1" applyFont="1" applyBorder="1" applyAlignment="1">
      <alignment horizontal="right" wrapText="1"/>
    </xf>
    <xf numFmtId="4" fontId="38" fillId="0" borderId="21" xfId="0" applyNumberFormat="1" applyFont="1" applyBorder="1" applyAlignment="1">
      <alignment wrapText="1"/>
    </xf>
    <xf numFmtId="4" fontId="36" fillId="2" borderId="7" xfId="0" applyNumberFormat="1" applyFont="1" applyFill="1" applyBorder="1" applyAlignment="1">
      <alignment horizontal="right"/>
    </xf>
    <xf numFmtId="4" fontId="36" fillId="2" borderId="5" xfId="0" applyNumberFormat="1" applyFont="1" applyFill="1" applyBorder="1" applyAlignment="1">
      <alignment horizontal="right"/>
    </xf>
    <xf numFmtId="4" fontId="36" fillId="3" borderId="9" xfId="0" applyNumberFormat="1" applyFont="1" applyFill="1" applyBorder="1" applyAlignment="1">
      <alignment horizontal="right"/>
    </xf>
    <xf numFmtId="4" fontId="36" fillId="3" borderId="5" xfId="0" applyNumberFormat="1" applyFont="1" applyFill="1" applyBorder="1" applyAlignment="1">
      <alignment horizontal="right"/>
    </xf>
    <xf numFmtId="4" fontId="36" fillId="2" borderId="6" xfId="0" applyNumberFormat="1" applyFont="1" applyFill="1" applyBorder="1" applyAlignment="1">
      <alignment horizontal="center"/>
    </xf>
    <xf numFmtId="0" fontId="36" fillId="2" borderId="25" xfId="0" applyFont="1" applyFill="1" applyBorder="1" applyAlignment="1">
      <alignment horizontal="center"/>
    </xf>
    <xf numFmtId="4" fontId="38" fillId="3" borderId="6" xfId="0" applyNumberFormat="1" applyFont="1" applyFill="1" applyBorder="1" applyAlignment="1">
      <alignment horizontal="right" wrapText="1"/>
    </xf>
    <xf numFmtId="4" fontId="38" fillId="3" borderId="21" xfId="0" applyNumberFormat="1" applyFont="1" applyFill="1" applyBorder="1" applyAlignment="1">
      <alignment vertical="center" wrapText="1"/>
    </xf>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36" fillId="0" borderId="9" xfId="0" applyNumberFormat="1" applyFont="1" applyBorder="1" applyAlignment="1">
      <alignment horizontal="right"/>
    </xf>
    <xf numFmtId="4" fontId="36" fillId="0" borderId="10" xfId="0" applyNumberFormat="1" applyFont="1" applyBorder="1" applyAlignment="1">
      <alignment horizontal="right"/>
    </xf>
    <xf numFmtId="4" fontId="38" fillId="0" borderId="9" xfId="0" applyNumberFormat="1" applyFont="1" applyBorder="1" applyAlignment="1">
      <alignment horizontal="right"/>
    </xf>
    <xf numFmtId="171" fontId="36" fillId="0" borderId="9" xfId="0" applyNumberFormat="1" applyFont="1" applyBorder="1"/>
    <xf numFmtId="171" fontId="36" fillId="0" borderId="14" xfId="0" applyNumberFormat="1" applyFont="1" applyBorder="1"/>
    <xf numFmtId="4" fontId="36" fillId="0" borderId="15" xfId="0" applyNumberFormat="1" applyFont="1" applyBorder="1"/>
    <xf numFmtId="167" fontId="39" fillId="5" borderId="0" xfId="1" applyNumberFormat="1" applyFont="1" applyFill="1"/>
    <xf numFmtId="0" fontId="40" fillId="5" borderId="0" xfId="1" applyFont="1" applyFill="1"/>
    <xf numFmtId="4" fontId="40" fillId="5" borderId="0" xfId="1" applyNumberFormat="1" applyFont="1" applyFill="1"/>
    <xf numFmtId="168" fontId="40" fillId="5" borderId="0" xfId="1" applyNumberFormat="1" applyFont="1" applyFill="1"/>
    <xf numFmtId="4" fontId="8" fillId="0" borderId="0" xfId="0" applyNumberFormat="1" applyFont="1"/>
    <xf numFmtId="0" fontId="25" fillId="0" borderId="0" xfId="0" applyFont="1" applyAlignment="1">
      <alignment horizontal="center" wrapText="1"/>
    </xf>
    <xf numFmtId="0" fontId="12" fillId="0" borderId="39" xfId="0" applyFont="1" applyBorder="1" applyAlignment="1">
      <alignment horizont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0" xfId="0" applyFont="1" applyAlignment="1">
      <alignment horizontal="left" wrapText="1"/>
    </xf>
    <xf numFmtId="0" fontId="9" fillId="0" borderId="0" xfId="0" applyFont="1" applyAlignment="1">
      <alignment horizontal="left" wrapText="1"/>
    </xf>
    <xf numFmtId="0" fontId="26" fillId="0" borderId="0" xfId="0" applyFont="1" applyAlignment="1">
      <alignment vertical="center" wrapText="1"/>
    </xf>
    <xf numFmtId="0" fontId="8" fillId="0" borderId="1" xfId="0" applyFont="1" applyBorder="1"/>
    <xf numFmtId="0" fontId="8" fillId="0" borderId="16"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28" fillId="0" borderId="33"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4" fontId="28" fillId="0" borderId="34" xfId="0" applyNumberFormat="1" applyFont="1" applyBorder="1" applyAlignment="1">
      <alignment horizontal="center" vertical="center" wrapText="1"/>
    </xf>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35" fillId="0" borderId="0" xfId="0" applyFont="1" applyAlignment="1">
      <alignment horizont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9820-1FF2-45AC-84AB-C636BFBE02FE}">
  <dimension ref="A1:N43"/>
  <sheetViews>
    <sheetView tabSelected="1" zoomScale="90" zoomScaleNormal="90" workbookViewId="0">
      <selection activeCell="B3" sqref="B3"/>
    </sheetView>
  </sheetViews>
  <sheetFormatPr defaultRowHeight="15" x14ac:dyDescent="0.25"/>
  <cols>
    <col min="1" max="1" width="0.85546875" customWidth="1"/>
    <col min="4" max="4" width="58.140625" customWidth="1"/>
    <col min="5" max="12" width="14.7109375" customWidth="1"/>
    <col min="13" max="14" width="30.7109375" customWidth="1"/>
  </cols>
  <sheetData>
    <row r="1" spans="1:14" x14ac:dyDescent="0.25">
      <c r="A1" s="1"/>
      <c r="B1" s="1"/>
      <c r="C1" s="1"/>
      <c r="D1" s="1"/>
      <c r="E1" s="1"/>
      <c r="F1" s="1"/>
      <c r="G1" s="1"/>
      <c r="H1" s="1"/>
      <c r="I1" s="1"/>
      <c r="J1" s="1"/>
      <c r="K1" s="1"/>
      <c r="L1" s="1"/>
      <c r="M1" s="1"/>
      <c r="N1" s="107" t="s">
        <v>0</v>
      </c>
    </row>
    <row r="2" spans="1:14" x14ac:dyDescent="0.25">
      <c r="A2" s="1"/>
      <c r="B2" s="1"/>
      <c r="C2" s="1"/>
      <c r="D2" s="1"/>
      <c r="E2" s="1"/>
      <c r="F2" s="1"/>
      <c r="G2" s="1"/>
      <c r="H2" s="1"/>
      <c r="I2" s="1"/>
      <c r="J2" s="1"/>
      <c r="K2" s="1"/>
      <c r="L2" s="1"/>
      <c r="M2" s="1"/>
      <c r="N2" s="107" t="s">
        <v>73</v>
      </c>
    </row>
    <row r="3" spans="1:14" x14ac:dyDescent="0.25">
      <c r="A3" s="1"/>
      <c r="B3" s="1"/>
      <c r="C3" s="1"/>
      <c r="D3" s="1"/>
      <c r="E3" s="1"/>
      <c r="F3" s="1"/>
      <c r="G3" s="1"/>
      <c r="H3" s="1"/>
      <c r="I3" s="1"/>
      <c r="J3" s="1"/>
      <c r="K3" s="1"/>
      <c r="L3" s="1"/>
      <c r="M3" s="1"/>
      <c r="N3" s="107"/>
    </row>
    <row r="4" spans="1:14" ht="18.75" x14ac:dyDescent="0.3">
      <c r="A4" s="197" t="s">
        <v>75</v>
      </c>
      <c r="B4" s="197"/>
      <c r="C4" s="197"/>
      <c r="D4" s="197"/>
      <c r="E4" s="197"/>
      <c r="F4" s="197"/>
      <c r="G4" s="197"/>
      <c r="H4" s="197"/>
      <c r="I4" s="197"/>
      <c r="J4" s="197"/>
      <c r="K4" s="197"/>
      <c r="L4" s="197"/>
      <c r="M4" s="197"/>
      <c r="N4" s="197"/>
    </row>
    <row r="5" spans="1:14" x14ac:dyDescent="0.25">
      <c r="A5" s="1"/>
      <c r="B5" s="1"/>
      <c r="C5" s="1"/>
      <c r="D5" s="1"/>
      <c r="E5" s="1"/>
      <c r="F5" s="1"/>
      <c r="G5" s="1"/>
      <c r="H5" s="1"/>
      <c r="I5" s="1"/>
      <c r="J5" s="1"/>
      <c r="K5" s="1"/>
      <c r="L5" s="1"/>
      <c r="M5" s="1"/>
      <c r="N5" s="1"/>
    </row>
    <row r="6" spans="1:14" x14ac:dyDescent="0.25">
      <c r="A6" s="1"/>
      <c r="B6" s="1"/>
      <c r="C6" s="3" t="s">
        <v>1</v>
      </c>
      <c r="D6" s="6" t="s">
        <v>61</v>
      </c>
      <c r="E6" s="1"/>
      <c r="F6" s="1"/>
      <c r="G6" s="1"/>
      <c r="H6" s="1"/>
      <c r="I6" s="1"/>
      <c r="J6" s="1"/>
      <c r="K6" s="1"/>
      <c r="L6" s="1"/>
      <c r="M6" s="1"/>
      <c r="N6" s="1"/>
    </row>
    <row r="7" spans="1:14" x14ac:dyDescent="0.25">
      <c r="A7" s="1"/>
      <c r="B7" s="1"/>
      <c r="C7" s="3" t="s">
        <v>2</v>
      </c>
      <c r="D7" s="4" t="s">
        <v>62</v>
      </c>
      <c r="E7" s="1"/>
      <c r="F7" s="1"/>
      <c r="G7" s="1"/>
      <c r="H7" s="1"/>
      <c r="I7" s="1"/>
      <c r="J7" s="1"/>
      <c r="K7" s="1"/>
      <c r="L7" s="1"/>
      <c r="M7" s="1"/>
      <c r="N7" s="55"/>
    </row>
    <row r="8" spans="1:14" ht="15.75" x14ac:dyDescent="0.25">
      <c r="A8" s="1"/>
      <c r="B8" s="1"/>
      <c r="C8" s="1"/>
      <c r="D8" s="1"/>
      <c r="E8" s="1"/>
      <c r="F8" s="1"/>
      <c r="G8" s="1"/>
      <c r="H8" s="1"/>
      <c r="I8" s="1"/>
      <c r="J8" s="1"/>
      <c r="K8" s="1"/>
      <c r="L8" s="1"/>
      <c r="M8" s="1"/>
      <c r="N8" s="2"/>
    </row>
    <row r="9" spans="1:14" ht="17.25" x14ac:dyDescent="0.25">
      <c r="A9" s="1"/>
      <c r="B9" s="1"/>
      <c r="C9" s="1"/>
      <c r="D9" s="5" t="s">
        <v>3</v>
      </c>
      <c r="E9" s="166">
        <v>181</v>
      </c>
      <c r="F9" s="6" t="s">
        <v>4</v>
      </c>
      <c r="G9" s="166">
        <v>166.5</v>
      </c>
      <c r="H9" s="6" t="s">
        <v>4</v>
      </c>
      <c r="I9" s="170"/>
      <c r="J9" s="7"/>
      <c r="K9" s="170"/>
      <c r="L9" s="7"/>
      <c r="M9" s="7"/>
      <c r="N9" s="1"/>
    </row>
    <row r="10" spans="1:14" ht="17.25" x14ac:dyDescent="0.25">
      <c r="A10" s="1"/>
      <c r="B10" s="1"/>
      <c r="C10" s="1"/>
      <c r="D10" s="5" t="s">
        <v>5</v>
      </c>
      <c r="E10" s="165">
        <v>1165</v>
      </c>
      <c r="F10" s="6" t="s">
        <v>4</v>
      </c>
      <c r="G10" s="165">
        <v>1165</v>
      </c>
      <c r="H10" s="6" t="s">
        <v>4</v>
      </c>
      <c r="I10" s="171"/>
      <c r="J10" s="7"/>
      <c r="K10" s="171"/>
      <c r="L10" s="7"/>
      <c r="M10" s="7"/>
      <c r="N10" s="1"/>
    </row>
    <row r="11" spans="1:14" x14ac:dyDescent="0.25">
      <c r="A11" s="1"/>
      <c r="B11" s="1"/>
      <c r="C11" s="1"/>
      <c r="D11" s="7"/>
      <c r="E11" s="1"/>
      <c r="F11" s="1"/>
      <c r="G11" s="1"/>
      <c r="H11" s="1"/>
      <c r="I11" s="1"/>
      <c r="J11" s="1"/>
      <c r="K11" s="1"/>
      <c r="L11" s="1"/>
      <c r="M11" s="1"/>
      <c r="N11" s="1"/>
    </row>
    <row r="12" spans="1:14" ht="15.75" thickBot="1" x14ac:dyDescent="0.3">
      <c r="A12" s="1"/>
      <c r="B12" s="1"/>
      <c r="C12" s="1"/>
      <c r="D12" s="7"/>
      <c r="E12" s="198" t="s">
        <v>89</v>
      </c>
      <c r="F12" s="198"/>
      <c r="G12" s="198" t="s">
        <v>88</v>
      </c>
      <c r="H12" s="198"/>
      <c r="I12" s="198" t="s">
        <v>80</v>
      </c>
      <c r="J12" s="198"/>
      <c r="K12" s="198" t="s">
        <v>81</v>
      </c>
      <c r="L12" s="198"/>
      <c r="M12" s="1"/>
      <c r="N12" s="1"/>
    </row>
    <row r="13" spans="1:14" ht="17.25" x14ac:dyDescent="0.25">
      <c r="A13" s="1"/>
      <c r="B13" s="8" t="s">
        <v>6</v>
      </c>
      <c r="C13" s="45"/>
      <c r="D13" s="45"/>
      <c r="E13" s="9" t="s">
        <v>7</v>
      </c>
      <c r="F13" s="41" t="s">
        <v>8</v>
      </c>
      <c r="G13" s="9" t="s">
        <v>7</v>
      </c>
      <c r="H13" s="41" t="s">
        <v>8</v>
      </c>
      <c r="I13" s="9" t="s">
        <v>7</v>
      </c>
      <c r="J13" s="41" t="s">
        <v>8</v>
      </c>
      <c r="K13" s="9" t="s">
        <v>7</v>
      </c>
      <c r="L13" s="41" t="s">
        <v>8</v>
      </c>
      <c r="M13" s="38" t="s">
        <v>9</v>
      </c>
      <c r="N13" s="10" t="s">
        <v>10</v>
      </c>
    </row>
    <row r="14" spans="1:14" x14ac:dyDescent="0.25">
      <c r="A14" s="1"/>
      <c r="B14" s="44"/>
      <c r="C14" s="61" t="s">
        <v>11</v>
      </c>
      <c r="D14" s="62"/>
      <c r="E14" s="100">
        <f>F14/$E$9</f>
        <v>2.1848796474354062</v>
      </c>
      <c r="F14" s="42">
        <f>'Annuiteetgraafik BIL vähend 1x'!F17</f>
        <v>395.46321618580851</v>
      </c>
      <c r="G14" s="100">
        <f>H14/$G$9</f>
        <v>2.1745057603994367</v>
      </c>
      <c r="H14" s="42">
        <f>'Annuiteetgraafik BIL_vähend 2x'!F17</f>
        <v>362.0552091065062</v>
      </c>
      <c r="I14" s="100">
        <f>J14/$G$9</f>
        <v>2.1745057603994367</v>
      </c>
      <c r="J14" s="42">
        <f>H14</f>
        <v>362.0552091065062</v>
      </c>
      <c r="K14" s="100">
        <f>L14/$G$9</f>
        <v>2.1080159558517817</v>
      </c>
      <c r="L14" s="42">
        <f>'Annuiteetgraafik BIL_pikend'!F17</f>
        <v>350.98465664932166</v>
      </c>
      <c r="M14" s="199" t="s">
        <v>12</v>
      </c>
      <c r="N14" s="126"/>
    </row>
    <row r="15" spans="1:14" x14ac:dyDescent="0.25">
      <c r="A15" s="1"/>
      <c r="B15" s="44"/>
      <c r="C15" s="114" t="s">
        <v>64</v>
      </c>
      <c r="D15" s="62"/>
      <c r="E15" s="100">
        <f>F15/$E$9</f>
        <v>2.1823204419889501</v>
      </c>
      <c r="F15" s="42">
        <f>'Annuiteetgraafik Lisa 6.1 PP'!F28</f>
        <v>395</v>
      </c>
      <c r="G15" s="100">
        <f>H15/$G$9</f>
        <v>2.3723723723723724</v>
      </c>
      <c r="H15" s="42">
        <f>'Annuiteetgraafik Lisa 6.1 PP'!F15</f>
        <v>395</v>
      </c>
      <c r="I15" s="100" t="s">
        <v>85</v>
      </c>
      <c r="J15" s="169" t="s">
        <v>85</v>
      </c>
      <c r="K15" s="100" t="s">
        <v>85</v>
      </c>
      <c r="L15" s="169" t="s">
        <v>85</v>
      </c>
      <c r="M15" s="200"/>
      <c r="N15" s="127" t="s">
        <v>72</v>
      </c>
    </row>
    <row r="16" spans="1:14" x14ac:dyDescent="0.25">
      <c r="A16" s="1"/>
      <c r="B16" s="44"/>
      <c r="C16" s="114" t="s">
        <v>65</v>
      </c>
      <c r="D16" s="62"/>
      <c r="E16" s="100">
        <f>F16/$E$9</f>
        <v>0.85055248618784529</v>
      </c>
      <c r="F16" s="42">
        <f>'Annuiteetgraafik Lisa 6.2 PP'!F28</f>
        <v>153.94999999999999</v>
      </c>
      <c r="G16" s="100">
        <f>H16/$G$9</f>
        <v>0.92462462462462458</v>
      </c>
      <c r="H16" s="42">
        <f>'Annuiteetgraafik Lisa 6.2 PP'!F15</f>
        <v>153.94999999999999</v>
      </c>
      <c r="I16" s="100" t="s">
        <v>85</v>
      </c>
      <c r="J16" s="169" t="s">
        <v>85</v>
      </c>
      <c r="K16" s="100" t="s">
        <v>85</v>
      </c>
      <c r="L16" s="169" t="s">
        <v>85</v>
      </c>
      <c r="M16" s="200"/>
      <c r="N16" s="127" t="s">
        <v>72</v>
      </c>
    </row>
    <row r="17" spans="1:14" x14ac:dyDescent="0.25">
      <c r="A17" s="1"/>
      <c r="B17" s="12">
        <v>400</v>
      </c>
      <c r="C17" s="204" t="s">
        <v>13</v>
      </c>
      <c r="D17" s="205"/>
      <c r="E17" s="100">
        <v>1.9886249999999996</v>
      </c>
      <c r="F17" s="42">
        <f>E17*E9</f>
        <v>359.94112499999994</v>
      </c>
      <c r="G17" s="100">
        <f>E17</f>
        <v>1.9886249999999996</v>
      </c>
      <c r="H17" s="42">
        <f>G17*G9</f>
        <v>331.10606249999995</v>
      </c>
      <c r="I17" s="100">
        <f>J17/$G$9</f>
        <v>1.9886249999999996</v>
      </c>
      <c r="J17" s="42">
        <f>H17</f>
        <v>331.10606249999995</v>
      </c>
      <c r="K17" s="100">
        <v>3</v>
      </c>
      <c r="L17" s="42">
        <f>K17*G9</f>
        <v>499.5</v>
      </c>
      <c r="M17" s="200"/>
      <c r="N17" s="206"/>
    </row>
    <row r="18" spans="1:14" x14ac:dyDescent="0.25">
      <c r="A18" s="1"/>
      <c r="B18" s="12">
        <v>100</v>
      </c>
      <c r="C18" s="46" t="s">
        <v>14</v>
      </c>
      <c r="D18" s="47"/>
      <c r="E18" s="100">
        <v>0.38</v>
      </c>
      <c r="F18" s="42">
        <f>E18*E9</f>
        <v>68.78</v>
      </c>
      <c r="G18" s="100">
        <f>E18</f>
        <v>0.38</v>
      </c>
      <c r="H18" s="42">
        <f>G18*G9</f>
        <v>63.27</v>
      </c>
      <c r="I18" s="100">
        <f>J18/$G$9</f>
        <v>0.39140000000000008</v>
      </c>
      <c r="J18" s="42">
        <f>H18*1.03</f>
        <v>65.16810000000001</v>
      </c>
      <c r="K18" s="100">
        <v>0.54720000000000002</v>
      </c>
      <c r="L18" s="42">
        <f>K18*G9</f>
        <v>91.108800000000002</v>
      </c>
      <c r="M18" s="209" t="s">
        <v>63</v>
      </c>
      <c r="N18" s="207"/>
    </row>
    <row r="19" spans="1:14" x14ac:dyDescent="0.25">
      <c r="A19" s="1"/>
      <c r="B19" s="12">
        <v>200</v>
      </c>
      <c r="C19" s="11" t="s">
        <v>15</v>
      </c>
      <c r="D19" s="37"/>
      <c r="E19" s="100">
        <v>1.0266780269058295</v>
      </c>
      <c r="F19" s="42">
        <f>E19*E9</f>
        <v>185.82872286995516</v>
      </c>
      <c r="G19" s="100">
        <f>E19</f>
        <v>1.0266780269058295</v>
      </c>
      <c r="H19" s="42">
        <f>G19*G9</f>
        <v>170.94189147982061</v>
      </c>
      <c r="I19" s="100">
        <f>J19/$G$9</f>
        <v>1.0574783677130044</v>
      </c>
      <c r="J19" s="42">
        <f>H19*1.03</f>
        <v>176.07014822421525</v>
      </c>
      <c r="K19" s="100">
        <v>1.5704632286995517</v>
      </c>
      <c r="L19" s="42">
        <f>K19*G9</f>
        <v>261.48212757847534</v>
      </c>
      <c r="M19" s="210"/>
      <c r="N19" s="207"/>
    </row>
    <row r="20" spans="1:14" x14ac:dyDescent="0.25">
      <c r="A20" s="1"/>
      <c r="B20" s="12">
        <v>500</v>
      </c>
      <c r="C20" s="11" t="s">
        <v>16</v>
      </c>
      <c r="D20" s="37"/>
      <c r="E20" s="100">
        <v>1.6380269058295965E-2</v>
      </c>
      <c r="F20" s="42">
        <f>E20*E9</f>
        <v>2.9648286995515698</v>
      </c>
      <c r="G20" s="100">
        <f>E20</f>
        <v>1.6380269058295965E-2</v>
      </c>
      <c r="H20" s="42">
        <f>G20*G9</f>
        <v>2.7273147982062782</v>
      </c>
      <c r="I20" s="100">
        <f>J20/$G$9</f>
        <v>1.6871677130044845E-2</v>
      </c>
      <c r="J20" s="42">
        <f>H20*1.03</f>
        <v>2.8091342421524668</v>
      </c>
      <c r="K20" s="100">
        <v>2.3444394618834082E-2</v>
      </c>
      <c r="L20" s="42">
        <f>K20*G9</f>
        <v>3.9034917040358748</v>
      </c>
      <c r="M20" s="211"/>
      <c r="N20" s="208"/>
    </row>
    <row r="21" spans="1:14" x14ac:dyDescent="0.25">
      <c r="A21" s="1"/>
      <c r="B21" s="13"/>
      <c r="C21" s="14" t="s">
        <v>17</v>
      </c>
      <c r="D21" s="14"/>
      <c r="E21" s="15">
        <f t="shared" ref="E21:L21" si="0">SUM(E14:E20)</f>
        <v>8.6294358715763266</v>
      </c>
      <c r="F21" s="43">
        <f t="shared" si="0"/>
        <v>1561.9278927553153</v>
      </c>
      <c r="G21" s="15">
        <f t="shared" ref="G21:H21" si="1">SUM(G14:G20)</f>
        <v>8.8831860533605589</v>
      </c>
      <c r="H21" s="43">
        <f t="shared" si="1"/>
        <v>1479.0504778845332</v>
      </c>
      <c r="I21" s="15">
        <f t="shared" si="0"/>
        <v>5.6288808052424857</v>
      </c>
      <c r="J21" s="43">
        <f t="shared" si="0"/>
        <v>937.20865407287386</v>
      </c>
      <c r="K21" s="15">
        <f t="shared" si="0"/>
        <v>7.2491235791701678</v>
      </c>
      <c r="L21" s="43">
        <f t="shared" si="0"/>
        <v>1206.9790759318328</v>
      </c>
      <c r="M21" s="39"/>
      <c r="N21" s="16"/>
    </row>
    <row r="22" spans="1:14" x14ac:dyDescent="0.25">
      <c r="A22" s="1"/>
      <c r="B22" s="17"/>
      <c r="C22" s="18"/>
      <c r="D22" s="18"/>
      <c r="E22" s="19"/>
      <c r="F22" s="49"/>
      <c r="G22" s="19"/>
      <c r="H22" s="49"/>
      <c r="I22" s="19"/>
      <c r="J22" s="49"/>
      <c r="K22" s="19"/>
      <c r="L22" s="49"/>
      <c r="M22" s="52"/>
      <c r="N22" s="20"/>
    </row>
    <row r="23" spans="1:14" ht="17.25" x14ac:dyDescent="0.25">
      <c r="A23" s="1"/>
      <c r="B23" s="21" t="s">
        <v>18</v>
      </c>
      <c r="C23" s="14"/>
      <c r="D23" s="14"/>
      <c r="E23" s="22" t="s">
        <v>7</v>
      </c>
      <c r="F23" s="48" t="s">
        <v>8</v>
      </c>
      <c r="G23" s="22" t="s">
        <v>7</v>
      </c>
      <c r="H23" s="48" t="s">
        <v>8</v>
      </c>
      <c r="I23" s="22" t="s">
        <v>7</v>
      </c>
      <c r="J23" s="48" t="s">
        <v>8</v>
      </c>
      <c r="K23" s="22" t="s">
        <v>7</v>
      </c>
      <c r="L23" s="48" t="s">
        <v>8</v>
      </c>
      <c r="M23" s="50" t="s">
        <v>9</v>
      </c>
      <c r="N23" s="23" t="s">
        <v>10</v>
      </c>
    </row>
    <row r="24" spans="1:14" x14ac:dyDescent="0.25">
      <c r="A24" s="1"/>
      <c r="B24" s="12">
        <v>300</v>
      </c>
      <c r="C24" s="205" t="s">
        <v>19</v>
      </c>
      <c r="D24" s="212"/>
      <c r="E24" s="108">
        <v>2.4458363228699551</v>
      </c>
      <c r="F24" s="103">
        <f>E24*E9</f>
        <v>442.69637443946186</v>
      </c>
      <c r="G24" s="108">
        <f>E24</f>
        <v>2.4458363228699551</v>
      </c>
      <c r="H24" s="103">
        <f>G24*G9</f>
        <v>407.23174775784753</v>
      </c>
      <c r="I24" s="108">
        <v>2.5481520179372201</v>
      </c>
      <c r="J24" s="103">
        <f>I24*G9</f>
        <v>424.26731098654716</v>
      </c>
      <c r="K24" s="108">
        <f>I24</f>
        <v>2.5481520179372201</v>
      </c>
      <c r="L24" s="103">
        <f>K24*G9</f>
        <v>424.26731098654716</v>
      </c>
      <c r="M24" s="109" t="s">
        <v>20</v>
      </c>
      <c r="N24" s="213" t="s">
        <v>60</v>
      </c>
    </row>
    <row r="25" spans="1:14" x14ac:dyDescent="0.25">
      <c r="A25" s="1"/>
      <c r="B25" s="12">
        <v>600</v>
      </c>
      <c r="C25" s="11" t="s">
        <v>21</v>
      </c>
      <c r="D25" s="37"/>
      <c r="E25" s="108"/>
      <c r="F25" s="103"/>
      <c r="G25" s="108"/>
      <c r="H25" s="103"/>
      <c r="I25" s="108"/>
      <c r="J25" s="103"/>
      <c r="K25" s="108"/>
      <c r="L25" s="103"/>
      <c r="M25" s="102"/>
      <c r="N25" s="214"/>
    </row>
    <row r="26" spans="1:14" x14ac:dyDescent="0.25">
      <c r="A26" s="1"/>
      <c r="B26" s="12"/>
      <c r="C26" s="11">
        <v>610</v>
      </c>
      <c r="D26" s="37" t="s">
        <v>22</v>
      </c>
      <c r="E26" s="108">
        <v>0.74739910313901337</v>
      </c>
      <c r="F26" s="103">
        <f>E26*E9</f>
        <v>135.27923766816141</v>
      </c>
      <c r="G26" s="108">
        <f>E26</f>
        <v>0.74739910313901337</v>
      </c>
      <c r="H26" s="103">
        <f>G26*G9</f>
        <v>124.44195067264573</v>
      </c>
      <c r="I26" s="108">
        <v>0.46291335952914797</v>
      </c>
      <c r="J26" s="103">
        <f>I26*G9</f>
        <v>77.075074361603143</v>
      </c>
      <c r="K26" s="108">
        <f>I26</f>
        <v>0.46291335952914797</v>
      </c>
      <c r="L26" s="103">
        <f>K26*G9</f>
        <v>77.075074361603143</v>
      </c>
      <c r="M26" s="215" t="s">
        <v>23</v>
      </c>
      <c r="N26" s="214"/>
    </row>
    <row r="27" spans="1:14" x14ac:dyDescent="0.25">
      <c r="A27" s="1"/>
      <c r="B27" s="12"/>
      <c r="C27" s="11">
        <v>620</v>
      </c>
      <c r="D27" s="37" t="s">
        <v>24</v>
      </c>
      <c r="E27" s="108">
        <v>0.54874439461883406</v>
      </c>
      <c r="F27" s="103">
        <f>E27*E9</f>
        <v>99.322735426008961</v>
      </c>
      <c r="G27" s="108">
        <f>E27</f>
        <v>0.54874439461883406</v>
      </c>
      <c r="H27" s="103">
        <f>G27*G9</f>
        <v>91.365941704035876</v>
      </c>
      <c r="I27" s="108">
        <v>0.60335157973094167</v>
      </c>
      <c r="J27" s="103">
        <f>I27*G9</f>
        <v>100.45803802520179</v>
      </c>
      <c r="K27" s="108">
        <f>I27</f>
        <v>0.60335157973094167</v>
      </c>
      <c r="L27" s="103">
        <f>K27*G9</f>
        <v>100.45803802520179</v>
      </c>
      <c r="M27" s="216"/>
      <c r="N27" s="214"/>
    </row>
    <row r="28" spans="1:14" x14ac:dyDescent="0.25">
      <c r="A28" s="1"/>
      <c r="B28" s="12"/>
      <c r="C28" s="11">
        <v>630</v>
      </c>
      <c r="D28" s="37" t="s">
        <v>25</v>
      </c>
      <c r="E28" s="108">
        <v>4.9327354260089683E-2</v>
      </c>
      <c r="F28" s="103">
        <f>E28*E9</f>
        <v>8.928251121076233</v>
      </c>
      <c r="G28" s="108">
        <f>E28</f>
        <v>4.9327354260089683E-2</v>
      </c>
      <c r="H28" s="103">
        <f>G28*G9</f>
        <v>8.2130044843049319</v>
      </c>
      <c r="I28" s="108">
        <v>4.4491201215246634E-2</v>
      </c>
      <c r="J28" s="103">
        <f>I28*G9</f>
        <v>7.4077850023385645</v>
      </c>
      <c r="K28" s="108">
        <f>I28</f>
        <v>4.4491201215246634E-2</v>
      </c>
      <c r="L28" s="103">
        <f>K28*G9</f>
        <v>7.4077850023385645</v>
      </c>
      <c r="M28" s="216"/>
      <c r="N28" s="214"/>
    </row>
    <row r="29" spans="1:14" x14ac:dyDescent="0.25">
      <c r="A29" s="1"/>
      <c r="B29" s="12">
        <v>700</v>
      </c>
      <c r="C29" s="205" t="s">
        <v>26</v>
      </c>
      <c r="D29" s="212"/>
      <c r="E29" s="108">
        <v>2.2160538116591928E-2</v>
      </c>
      <c r="F29" s="103">
        <f>E29*E9</f>
        <v>4.0110573991031391</v>
      </c>
      <c r="G29" s="108">
        <f>E29</f>
        <v>2.2160538116591928E-2</v>
      </c>
      <c r="H29" s="103">
        <f>G29*G9</f>
        <v>3.689729596412556</v>
      </c>
      <c r="I29" s="108">
        <v>2.2741255605381167E-2</v>
      </c>
      <c r="J29" s="103">
        <f>I29*G9</f>
        <v>3.7864190582959645</v>
      </c>
      <c r="K29" s="108">
        <f>I29</f>
        <v>2.2741255605381167E-2</v>
      </c>
      <c r="L29" s="103">
        <f>K29*G9</f>
        <v>3.7864190582959645</v>
      </c>
      <c r="M29" s="109" t="s">
        <v>20</v>
      </c>
      <c r="N29" s="214"/>
    </row>
    <row r="30" spans="1:14" ht="15.75" thickBot="1" x14ac:dyDescent="0.3">
      <c r="A30" s="1"/>
      <c r="B30" s="24"/>
      <c r="C30" s="25" t="s">
        <v>27</v>
      </c>
      <c r="D30" s="25"/>
      <c r="E30" s="104">
        <f t="shared" ref="E30:L30" si="2">SUM(E24:E29)</f>
        <v>3.8134677130044845</v>
      </c>
      <c r="F30" s="105">
        <f t="shared" si="2"/>
        <v>690.23765605381163</v>
      </c>
      <c r="G30" s="104">
        <f t="shared" si="2"/>
        <v>3.8134677130044845</v>
      </c>
      <c r="H30" s="105">
        <f t="shared" si="2"/>
        <v>634.94237421524667</v>
      </c>
      <c r="I30" s="104">
        <f t="shared" si="2"/>
        <v>3.6816494140179379</v>
      </c>
      <c r="J30" s="105">
        <f t="shared" si="2"/>
        <v>612.99462743398658</v>
      </c>
      <c r="K30" s="104">
        <f t="shared" si="2"/>
        <v>3.6816494140179379</v>
      </c>
      <c r="L30" s="105">
        <f t="shared" si="2"/>
        <v>612.99462743398658</v>
      </c>
      <c r="M30" s="40"/>
      <c r="N30" s="26"/>
    </row>
    <row r="31" spans="1:14" x14ac:dyDescent="0.25">
      <c r="A31" s="1"/>
      <c r="B31" s="27"/>
      <c r="C31" s="7"/>
      <c r="D31" s="7"/>
      <c r="E31" s="28"/>
      <c r="F31" s="29"/>
      <c r="G31" s="28"/>
      <c r="H31" s="29"/>
      <c r="I31" s="28"/>
      <c r="J31" s="29"/>
      <c r="K31" s="28"/>
      <c r="L31" s="29"/>
      <c r="M31" s="30"/>
      <c r="N31" s="1"/>
    </row>
    <row r="32" spans="1:14" x14ac:dyDescent="0.25">
      <c r="A32" s="1"/>
      <c r="B32" s="201" t="s">
        <v>28</v>
      </c>
      <c r="C32" s="201"/>
      <c r="D32" s="201"/>
      <c r="E32" s="28">
        <f t="shared" ref="E32:L32" si="3">E30+E21</f>
        <v>12.442903584580812</v>
      </c>
      <c r="F32" s="29">
        <f t="shared" si="3"/>
        <v>2252.1655488091269</v>
      </c>
      <c r="G32" s="28">
        <f t="shared" si="3"/>
        <v>12.696653766365044</v>
      </c>
      <c r="H32" s="29">
        <f t="shared" si="3"/>
        <v>2113.9928520997801</v>
      </c>
      <c r="I32" s="28">
        <f t="shared" si="3"/>
        <v>9.3105302192604231</v>
      </c>
      <c r="J32" s="29">
        <f t="shared" si="3"/>
        <v>1550.2032815068605</v>
      </c>
      <c r="K32" s="28">
        <f t="shared" si="3"/>
        <v>10.930772993188105</v>
      </c>
      <c r="L32" s="29">
        <f t="shared" si="3"/>
        <v>1819.9737033658193</v>
      </c>
      <c r="M32" s="30"/>
      <c r="N32" s="1"/>
    </row>
    <row r="33" spans="1:14" x14ac:dyDescent="0.25">
      <c r="A33" s="1"/>
      <c r="B33" s="27" t="s">
        <v>29</v>
      </c>
      <c r="C33" s="110"/>
      <c r="D33" s="31">
        <v>0.22</v>
      </c>
      <c r="E33" s="99">
        <f t="shared" ref="E33:L33" si="4">E32*$D$33</f>
        <v>2.7374387886077787</v>
      </c>
      <c r="F33" s="29">
        <f t="shared" si="4"/>
        <v>495.4764207380079</v>
      </c>
      <c r="G33" s="99">
        <f t="shared" si="4"/>
        <v>2.7932638286003098</v>
      </c>
      <c r="H33" s="29">
        <f t="shared" si="4"/>
        <v>465.07842746195161</v>
      </c>
      <c r="I33" s="99">
        <f t="shared" si="4"/>
        <v>2.048316648237293</v>
      </c>
      <c r="J33" s="29">
        <f t="shared" si="4"/>
        <v>341.04472193150934</v>
      </c>
      <c r="K33" s="99">
        <f t="shared" si="4"/>
        <v>2.4047700585013834</v>
      </c>
      <c r="L33" s="29">
        <f t="shared" si="4"/>
        <v>400.39421474048027</v>
      </c>
      <c r="M33" s="1"/>
      <c r="N33" s="1"/>
    </row>
    <row r="34" spans="1:14" x14ac:dyDescent="0.25">
      <c r="A34" s="1"/>
      <c r="B34" s="7" t="s">
        <v>30</v>
      </c>
      <c r="C34" s="7"/>
      <c r="D34" s="7"/>
      <c r="E34" s="28">
        <f t="shared" ref="E34:L34" si="5">E33+E32</f>
        <v>15.180342373188591</v>
      </c>
      <c r="F34" s="29">
        <f t="shared" si="5"/>
        <v>2747.641969547135</v>
      </c>
      <c r="G34" s="28">
        <f t="shared" si="5"/>
        <v>15.489917594965354</v>
      </c>
      <c r="H34" s="29">
        <f t="shared" si="5"/>
        <v>2579.0712795617319</v>
      </c>
      <c r="I34" s="28">
        <f t="shared" si="5"/>
        <v>11.358846867497716</v>
      </c>
      <c r="J34" s="29">
        <f t="shared" si="5"/>
        <v>1891.2480034383698</v>
      </c>
      <c r="K34" s="28">
        <f t="shared" si="5"/>
        <v>13.335543051689488</v>
      </c>
      <c r="L34" s="29">
        <f t="shared" si="5"/>
        <v>2220.3679181062998</v>
      </c>
      <c r="M34" s="30"/>
      <c r="N34" s="1"/>
    </row>
    <row r="35" spans="1:14" x14ac:dyDescent="0.25">
      <c r="A35" s="1"/>
      <c r="B35" s="7" t="s">
        <v>31</v>
      </c>
      <c r="C35" s="7"/>
      <c r="D35" s="7"/>
      <c r="E35" s="112">
        <v>5</v>
      </c>
      <c r="F35" s="29">
        <f>F32*E35</f>
        <v>11260.827744045635</v>
      </c>
      <c r="G35" s="112">
        <v>2</v>
      </c>
      <c r="H35" s="29">
        <f>H32*G35</f>
        <v>4227.9857041995601</v>
      </c>
      <c r="I35" s="167" t="s">
        <v>79</v>
      </c>
      <c r="J35" s="29">
        <f>J32*1</f>
        <v>1550.2032815068605</v>
      </c>
      <c r="K35" s="167" t="s">
        <v>82</v>
      </c>
      <c r="L35" s="29">
        <f>L32*11</f>
        <v>20019.710737024012</v>
      </c>
      <c r="M35" s="32"/>
      <c r="N35" s="33"/>
    </row>
    <row r="36" spans="1:14" ht="15.75" thickBot="1" x14ac:dyDescent="0.3">
      <c r="A36" s="1"/>
      <c r="B36" s="7" t="s">
        <v>32</v>
      </c>
      <c r="C36" s="7"/>
      <c r="D36" s="7"/>
      <c r="E36" s="113">
        <v>5</v>
      </c>
      <c r="F36" s="34">
        <f>F34*E36</f>
        <v>13738.209847735674</v>
      </c>
      <c r="G36" s="113">
        <v>2</v>
      </c>
      <c r="H36" s="34">
        <f>H34*G36</f>
        <v>5158.1425591234638</v>
      </c>
      <c r="I36" s="168" t="s">
        <v>79</v>
      </c>
      <c r="J36" s="34">
        <f>J34*1</f>
        <v>1891.2480034383698</v>
      </c>
      <c r="K36" s="168" t="s">
        <v>82</v>
      </c>
      <c r="L36" s="34">
        <f>L34*11</f>
        <v>24424.0470991693</v>
      </c>
      <c r="M36" s="35"/>
      <c r="N36" s="36"/>
    </row>
    <row r="37" spans="1:14" ht="15.75" x14ac:dyDescent="0.25">
      <c r="A37" s="1"/>
      <c r="B37" s="202"/>
      <c r="C37" s="202"/>
      <c r="D37" s="202"/>
      <c r="E37" s="111"/>
      <c r="F37" s="111"/>
      <c r="G37" s="111"/>
      <c r="H37" s="111"/>
      <c r="I37" s="111"/>
      <c r="J37" s="111"/>
      <c r="K37" s="111"/>
      <c r="L37" s="111"/>
      <c r="M37" s="111"/>
      <c r="N37" s="2"/>
    </row>
    <row r="38" spans="1:14" ht="54" customHeight="1" x14ac:dyDescent="0.25">
      <c r="A38" s="1"/>
      <c r="B38" s="203" t="s">
        <v>33</v>
      </c>
      <c r="C38" s="203"/>
      <c r="D38" s="203"/>
      <c r="E38" s="203"/>
      <c r="F38" s="203"/>
      <c r="G38" s="203"/>
      <c r="H38" s="203"/>
      <c r="I38" s="203"/>
      <c r="J38" s="203"/>
      <c r="K38" s="203"/>
      <c r="L38" s="203"/>
      <c r="M38" s="203"/>
      <c r="N38" s="203"/>
    </row>
    <row r="39" spans="1:14" ht="15.75" x14ac:dyDescent="0.25">
      <c r="A39" s="1"/>
      <c r="B39" s="101"/>
      <c r="C39" s="2"/>
      <c r="D39" s="2"/>
      <c r="E39" s="2"/>
      <c r="F39" s="2"/>
      <c r="G39" s="2"/>
      <c r="H39" s="2"/>
      <c r="I39" s="2"/>
      <c r="J39" s="2"/>
      <c r="K39" s="2"/>
      <c r="L39" s="2"/>
      <c r="M39" s="2"/>
      <c r="N39" s="2"/>
    </row>
    <row r="40" spans="1:14" ht="15.75" x14ac:dyDescent="0.25">
      <c r="A40" s="1"/>
      <c r="B40" s="2"/>
      <c r="C40" s="2"/>
      <c r="D40" s="2"/>
      <c r="E40" s="2"/>
      <c r="F40" s="2"/>
      <c r="G40" s="2"/>
      <c r="H40" s="2"/>
      <c r="I40" s="2"/>
      <c r="J40" s="2"/>
      <c r="K40" s="2"/>
      <c r="L40" s="2"/>
      <c r="M40" s="2"/>
      <c r="N40" s="2"/>
    </row>
    <row r="41" spans="1:14" x14ac:dyDescent="0.25">
      <c r="A41" s="1"/>
      <c r="B41" s="7" t="s">
        <v>34</v>
      </c>
      <c r="C41" s="7"/>
      <c r="D41" s="7"/>
      <c r="E41" s="7" t="s">
        <v>35</v>
      </c>
      <c r="F41" s="1"/>
      <c r="G41" s="7"/>
      <c r="H41" s="1"/>
      <c r="I41" s="7"/>
      <c r="J41" s="1"/>
      <c r="K41" s="7"/>
      <c r="L41" s="1"/>
      <c r="M41" s="1"/>
      <c r="N41" s="1"/>
    </row>
    <row r="42" spans="1:14" x14ac:dyDescent="0.25">
      <c r="A42" s="1"/>
      <c r="B42" s="1"/>
      <c r="C42" s="1"/>
      <c r="D42" s="1"/>
      <c r="E42" s="1"/>
      <c r="F42" s="1"/>
      <c r="G42" s="1"/>
      <c r="H42" s="1"/>
      <c r="I42" s="1"/>
      <c r="J42" s="1"/>
      <c r="K42" s="1"/>
      <c r="L42" s="1"/>
      <c r="M42" s="1"/>
      <c r="N42" s="1"/>
    </row>
    <row r="43" spans="1:14" x14ac:dyDescent="0.25">
      <c r="A43" s="1"/>
      <c r="B43" s="51" t="s">
        <v>36</v>
      </c>
      <c r="C43" s="51"/>
      <c r="D43" s="51"/>
      <c r="E43" s="51" t="s">
        <v>36</v>
      </c>
      <c r="F43" s="51"/>
      <c r="G43" s="51"/>
      <c r="H43" s="51"/>
      <c r="I43" s="51"/>
      <c r="J43" s="51"/>
      <c r="K43" s="51"/>
      <c r="L43" s="51"/>
      <c r="M43" s="51"/>
      <c r="N43" s="1"/>
    </row>
  </sheetData>
  <mergeCells count="16">
    <mergeCell ref="M14:M17"/>
    <mergeCell ref="B32:D32"/>
    <mergeCell ref="B37:D37"/>
    <mergeCell ref="B38:N38"/>
    <mergeCell ref="C17:D17"/>
    <mergeCell ref="N17:N20"/>
    <mergeCell ref="M18:M20"/>
    <mergeCell ref="C24:D24"/>
    <mergeCell ref="N24:N29"/>
    <mergeCell ref="M26:M28"/>
    <mergeCell ref="C29:D29"/>
    <mergeCell ref="A4:N4"/>
    <mergeCell ref="E12:F12"/>
    <mergeCell ref="G12:H12"/>
    <mergeCell ref="I12:J12"/>
    <mergeCell ref="K12:L12"/>
  </mergeCells>
  <pageMargins left="0.7" right="0.7" top="0.75" bottom="0.75" header="0.3" footer="0.3"/>
  <ignoredErrors>
    <ignoredError sqref="G14:H29 J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zoomScale="90" zoomScaleNormal="90" workbookViewId="0">
      <selection activeCell="J52" sqref="J52"/>
    </sheetView>
  </sheetViews>
  <sheetFormatPr defaultColWidth="9.28515625" defaultRowHeight="15" x14ac:dyDescent="0.25"/>
  <cols>
    <col min="1" max="1" width="1" style="1" customWidth="1"/>
    <col min="2" max="3" width="7.7109375" style="1" customWidth="1"/>
    <col min="4" max="4" width="58.7109375" style="1" customWidth="1"/>
    <col min="5" max="14" width="16.7109375" style="1" customWidth="1"/>
    <col min="15" max="15" width="25.7109375" style="1" customWidth="1"/>
    <col min="16" max="16" width="35" style="1" customWidth="1"/>
    <col min="17" max="17" width="16.28515625" style="1" customWidth="1"/>
    <col min="18" max="18" width="9.28515625" style="1"/>
    <col min="19" max="19" width="12.7109375" style="1" customWidth="1"/>
    <col min="20" max="20" width="8.5703125" style="1" customWidth="1"/>
    <col min="21" max="21" width="9.28515625" style="1"/>
    <col min="22" max="22" width="11.28515625" style="1" bestFit="1" customWidth="1"/>
    <col min="23" max="23" width="10.28515625" style="1" bestFit="1" customWidth="1"/>
    <col min="24" max="16384" width="9.28515625" style="1"/>
  </cols>
  <sheetData>
    <row r="1" spans="1:23" x14ac:dyDescent="0.25">
      <c r="P1" s="107" t="s">
        <v>0</v>
      </c>
    </row>
    <row r="2" spans="1:23" ht="15" customHeight="1" x14ac:dyDescent="0.25">
      <c r="P2" s="107" t="s">
        <v>73</v>
      </c>
    </row>
    <row r="3" spans="1:23" ht="15" customHeight="1" x14ac:dyDescent="0.25">
      <c r="P3" s="107"/>
    </row>
    <row r="4" spans="1:23" ht="18.75" x14ac:dyDescent="0.3">
      <c r="A4" s="197" t="s">
        <v>75</v>
      </c>
      <c r="B4" s="197"/>
      <c r="C4" s="197"/>
      <c r="D4" s="197"/>
      <c r="E4" s="197"/>
      <c r="F4" s="197"/>
      <c r="G4" s="197"/>
      <c r="H4" s="197"/>
      <c r="I4" s="197"/>
      <c r="J4" s="197"/>
      <c r="K4" s="197"/>
      <c r="L4" s="197"/>
      <c r="M4" s="197"/>
      <c r="N4" s="197"/>
      <c r="O4" s="197"/>
      <c r="P4" s="197"/>
    </row>
    <row r="5" spans="1:23" ht="16.5" customHeight="1" x14ac:dyDescent="0.25"/>
    <row r="6" spans="1:23" x14ac:dyDescent="0.25">
      <c r="C6" s="3" t="s">
        <v>1</v>
      </c>
      <c r="D6" s="6" t="s">
        <v>61</v>
      </c>
      <c r="S6" s="53"/>
      <c r="T6" s="54"/>
    </row>
    <row r="7" spans="1:23" x14ac:dyDescent="0.25">
      <c r="C7" s="3" t="s">
        <v>2</v>
      </c>
      <c r="D7" s="4" t="s">
        <v>62</v>
      </c>
      <c r="P7" s="55"/>
      <c r="S7" s="53"/>
      <c r="T7" s="54"/>
      <c r="V7" s="56"/>
    </row>
    <row r="8" spans="1:23" ht="15.75" x14ac:dyDescent="0.25">
      <c r="P8" s="2"/>
      <c r="Q8" s="7"/>
      <c r="R8" s="7"/>
      <c r="S8" s="53"/>
      <c r="T8" s="54"/>
      <c r="U8" s="3"/>
      <c r="V8" s="56"/>
    </row>
    <row r="9" spans="1:23" ht="17.25" x14ac:dyDescent="0.25">
      <c r="D9" s="5" t="s">
        <v>3</v>
      </c>
      <c r="E9" s="166">
        <v>223</v>
      </c>
      <c r="F9" s="6" t="s">
        <v>4</v>
      </c>
      <c r="G9" s="166">
        <v>181</v>
      </c>
      <c r="H9" s="6" t="s">
        <v>4</v>
      </c>
      <c r="I9" s="166">
        <v>166.5</v>
      </c>
      <c r="J9" s="6" t="s">
        <v>4</v>
      </c>
      <c r="K9" s="170"/>
      <c r="L9" s="7"/>
      <c r="M9" s="170"/>
      <c r="N9" s="7"/>
      <c r="O9" s="7"/>
      <c r="R9" s="57"/>
    </row>
    <row r="10" spans="1:23" ht="17.25" x14ac:dyDescent="0.25">
      <c r="D10" s="5" t="s">
        <v>5</v>
      </c>
      <c r="E10" s="165">
        <v>1165</v>
      </c>
      <c r="F10" s="6" t="s">
        <v>4</v>
      </c>
      <c r="G10" s="165">
        <v>1165</v>
      </c>
      <c r="H10" s="6" t="s">
        <v>4</v>
      </c>
      <c r="I10" s="165">
        <v>1165</v>
      </c>
      <c r="J10" s="6" t="s">
        <v>4</v>
      </c>
      <c r="K10" s="171"/>
      <c r="L10" s="7"/>
      <c r="M10" s="171"/>
      <c r="N10" s="7"/>
      <c r="O10" s="7"/>
      <c r="Q10" s="7"/>
      <c r="R10" s="58"/>
      <c r="U10" s="7"/>
    </row>
    <row r="11" spans="1:23" x14ac:dyDescent="0.25">
      <c r="D11" s="7"/>
      <c r="U11" s="59"/>
      <c r="V11" s="60"/>
    </row>
    <row r="12" spans="1:23" x14ac:dyDescent="0.25">
      <c r="D12" s="7"/>
      <c r="E12" s="217" t="s">
        <v>76</v>
      </c>
      <c r="F12" s="217"/>
      <c r="G12" s="217" t="s">
        <v>78</v>
      </c>
      <c r="H12" s="217"/>
      <c r="I12" s="217" t="s">
        <v>87</v>
      </c>
      <c r="J12" s="217"/>
      <c r="K12" s="217" t="s">
        <v>84</v>
      </c>
      <c r="L12" s="217"/>
      <c r="M12" s="217" t="s">
        <v>83</v>
      </c>
      <c r="N12" s="217"/>
      <c r="Q12" s="170"/>
      <c r="U12" s="59"/>
      <c r="V12" s="60"/>
    </row>
    <row r="13" spans="1:23" ht="15.75" thickBot="1" x14ac:dyDescent="0.3">
      <c r="D13" s="7"/>
      <c r="E13" s="198" t="s">
        <v>77</v>
      </c>
      <c r="F13" s="198"/>
      <c r="G13" s="198" t="s">
        <v>89</v>
      </c>
      <c r="H13" s="198"/>
      <c r="I13" s="198" t="s">
        <v>88</v>
      </c>
      <c r="J13" s="198"/>
      <c r="K13" s="198" t="s">
        <v>80</v>
      </c>
      <c r="L13" s="198"/>
      <c r="M13" s="198" t="s">
        <v>81</v>
      </c>
      <c r="N13" s="198"/>
      <c r="U13" s="59"/>
      <c r="V13" s="60"/>
    </row>
    <row r="14" spans="1:23" ht="17.25" x14ac:dyDescent="0.25">
      <c r="B14" s="8" t="s">
        <v>6</v>
      </c>
      <c r="C14" s="45"/>
      <c r="D14" s="45"/>
      <c r="E14" s="172" t="s">
        <v>86</v>
      </c>
      <c r="F14" s="173" t="s">
        <v>8</v>
      </c>
      <c r="G14" s="9" t="s">
        <v>7</v>
      </c>
      <c r="H14" s="41" t="s">
        <v>8</v>
      </c>
      <c r="I14" s="9" t="s">
        <v>7</v>
      </c>
      <c r="J14" s="41" t="s">
        <v>8</v>
      </c>
      <c r="K14" s="9" t="s">
        <v>7</v>
      </c>
      <c r="L14" s="41" t="s">
        <v>8</v>
      </c>
      <c r="M14" s="9" t="s">
        <v>7</v>
      </c>
      <c r="N14" s="41" t="s">
        <v>8</v>
      </c>
      <c r="O14" s="38" t="s">
        <v>9</v>
      </c>
      <c r="P14" s="10" t="s">
        <v>10</v>
      </c>
    </row>
    <row r="15" spans="1:23" ht="15" customHeight="1" x14ac:dyDescent="0.25">
      <c r="B15" s="44"/>
      <c r="C15" s="61" t="s">
        <v>11</v>
      </c>
      <c r="D15" s="62"/>
      <c r="E15" s="174">
        <f>F15/$E$9</f>
        <v>2.2186166222519756</v>
      </c>
      <c r="F15" s="175">
        <f>'Annuiteetgraafik BIL'!F17</f>
        <v>494.75150676219062</v>
      </c>
      <c r="G15" s="100">
        <f>H15/$G$9</f>
        <v>2.1848796474354062</v>
      </c>
      <c r="H15" s="42">
        <f>'Annuiteetgraafik BIL vähend 1x'!F17</f>
        <v>395.46321618580851</v>
      </c>
      <c r="I15" s="100">
        <f>J15/$I$9</f>
        <v>2.1745057603994367</v>
      </c>
      <c r="J15" s="42">
        <f>'Annuiteetgraafik BIL_vähend 2x'!F17</f>
        <v>362.0552091065062</v>
      </c>
      <c r="K15" s="100">
        <f>L15/$I$9</f>
        <v>2.1745057603994367</v>
      </c>
      <c r="L15" s="42">
        <f>J15</f>
        <v>362.0552091065062</v>
      </c>
      <c r="M15" s="100">
        <f>N15/$I$9</f>
        <v>2.1080159558517817</v>
      </c>
      <c r="N15" s="42">
        <f>'Annuiteetgraafik BIL_pikend'!F17</f>
        <v>350.98465664932166</v>
      </c>
      <c r="O15" s="199" t="s">
        <v>12</v>
      </c>
      <c r="P15" s="126"/>
      <c r="Q15" s="63"/>
      <c r="U15" s="3"/>
      <c r="V15" s="63"/>
      <c r="W15" s="64"/>
    </row>
    <row r="16" spans="1:23" ht="15" customHeight="1" x14ac:dyDescent="0.25">
      <c r="B16" s="44"/>
      <c r="C16" s="114" t="s">
        <v>64</v>
      </c>
      <c r="D16" s="62"/>
      <c r="E16" s="174">
        <f t="shared" ref="E16:E21" si="0">F16/$E$9</f>
        <v>1.7713004484304933</v>
      </c>
      <c r="F16" s="175">
        <f>'Annuiteetgraafik Lisa 6.1 PP'!F28</f>
        <v>395</v>
      </c>
      <c r="G16" s="100">
        <f>H16/$G$9</f>
        <v>2.1823204419889501</v>
      </c>
      <c r="H16" s="42">
        <f>'Annuiteetgraafik Lisa 6.1 PP'!F28</f>
        <v>395</v>
      </c>
      <c r="I16" s="100">
        <f>J16/$I$9</f>
        <v>2.3723723723723724</v>
      </c>
      <c r="J16" s="42">
        <f>'Annuiteetgraafik Lisa 6.1 PP'!F15</f>
        <v>395</v>
      </c>
      <c r="K16" s="100" t="s">
        <v>85</v>
      </c>
      <c r="L16" s="169" t="s">
        <v>85</v>
      </c>
      <c r="M16" s="100" t="s">
        <v>85</v>
      </c>
      <c r="N16" s="169" t="s">
        <v>85</v>
      </c>
      <c r="O16" s="200"/>
      <c r="P16" s="127" t="s">
        <v>72</v>
      </c>
      <c r="Q16" s="63"/>
      <c r="U16" s="3"/>
      <c r="V16" s="63"/>
      <c r="W16" s="64"/>
    </row>
    <row r="17" spans="2:23" ht="15" customHeight="1" x14ac:dyDescent="0.25">
      <c r="B17" s="44"/>
      <c r="C17" s="114" t="s">
        <v>65</v>
      </c>
      <c r="D17" s="62"/>
      <c r="E17" s="174">
        <f t="shared" si="0"/>
        <v>0.69035874439461875</v>
      </c>
      <c r="F17" s="175">
        <f>'Annuiteetgraafik Lisa 6.2 PP'!F28</f>
        <v>153.94999999999999</v>
      </c>
      <c r="G17" s="100">
        <f>H17/$G$9</f>
        <v>0.85055248618784529</v>
      </c>
      <c r="H17" s="42">
        <f>'Annuiteetgraafik Lisa 6.2 PP'!F28</f>
        <v>153.94999999999999</v>
      </c>
      <c r="I17" s="100">
        <f>J17/$I$9</f>
        <v>0.92462462462462458</v>
      </c>
      <c r="J17" s="42">
        <f>'Annuiteetgraafik Lisa 6.2 PP'!F15</f>
        <v>153.94999999999999</v>
      </c>
      <c r="K17" s="100" t="s">
        <v>85</v>
      </c>
      <c r="L17" s="169" t="s">
        <v>85</v>
      </c>
      <c r="M17" s="100" t="s">
        <v>85</v>
      </c>
      <c r="N17" s="169" t="s">
        <v>85</v>
      </c>
      <c r="O17" s="200"/>
      <c r="P17" s="127" t="s">
        <v>72</v>
      </c>
      <c r="Q17" s="63"/>
      <c r="S17" s="64"/>
      <c r="U17" s="3"/>
      <c r="V17" s="63"/>
      <c r="W17" s="64"/>
    </row>
    <row r="18" spans="2:23" ht="15" customHeight="1" x14ac:dyDescent="0.25">
      <c r="B18" s="12">
        <v>400</v>
      </c>
      <c r="C18" s="204" t="s">
        <v>13</v>
      </c>
      <c r="D18" s="205"/>
      <c r="E18" s="174">
        <f t="shared" si="0"/>
        <v>1.9886249999999996</v>
      </c>
      <c r="F18" s="175">
        <v>443.46337499999993</v>
      </c>
      <c r="G18" s="100">
        <f>E18</f>
        <v>1.9886249999999996</v>
      </c>
      <c r="H18" s="42">
        <f>G18*G9</f>
        <v>359.94112499999994</v>
      </c>
      <c r="I18" s="100">
        <f>G18</f>
        <v>1.9886249999999996</v>
      </c>
      <c r="J18" s="42">
        <f>I18*I9</f>
        <v>331.10606249999995</v>
      </c>
      <c r="K18" s="100">
        <f>L18/$I$9</f>
        <v>1.9886249999999996</v>
      </c>
      <c r="L18" s="42">
        <f>J18</f>
        <v>331.10606249999995</v>
      </c>
      <c r="M18" s="100">
        <v>3</v>
      </c>
      <c r="N18" s="42">
        <f>M18*I9</f>
        <v>499.5</v>
      </c>
      <c r="O18" s="200"/>
      <c r="P18" s="206"/>
      <c r="U18" s="3"/>
      <c r="V18" s="63"/>
      <c r="W18" s="64"/>
    </row>
    <row r="19" spans="2:23" ht="15" customHeight="1" x14ac:dyDescent="0.25">
      <c r="B19" s="12">
        <v>100</v>
      </c>
      <c r="C19" s="46" t="s">
        <v>14</v>
      </c>
      <c r="D19" s="47"/>
      <c r="E19" s="174">
        <f t="shared" si="0"/>
        <v>0.38</v>
      </c>
      <c r="F19" s="175">
        <v>84.74</v>
      </c>
      <c r="G19" s="100">
        <f>E19</f>
        <v>0.38</v>
      </c>
      <c r="H19" s="42">
        <f>G19*G9</f>
        <v>68.78</v>
      </c>
      <c r="I19" s="100">
        <f>G19</f>
        <v>0.38</v>
      </c>
      <c r="J19" s="42">
        <f>I19*I9</f>
        <v>63.27</v>
      </c>
      <c r="K19" s="100">
        <f>L19/$I$9</f>
        <v>0.39140000000000008</v>
      </c>
      <c r="L19" s="42">
        <f>J19*1.03</f>
        <v>65.16810000000001</v>
      </c>
      <c r="M19" s="100">
        <v>0.54720000000000002</v>
      </c>
      <c r="N19" s="42">
        <f>M19*I9</f>
        <v>91.108800000000002</v>
      </c>
      <c r="O19" s="209" t="s">
        <v>63</v>
      </c>
      <c r="P19" s="207"/>
      <c r="Q19" s="196"/>
      <c r="R19" s="196"/>
      <c r="U19" s="3"/>
      <c r="V19" s="63"/>
      <c r="W19" s="64"/>
    </row>
    <row r="20" spans="2:23" ht="15" customHeight="1" x14ac:dyDescent="0.25">
      <c r="B20" s="12">
        <v>200</v>
      </c>
      <c r="C20" s="11" t="s">
        <v>15</v>
      </c>
      <c r="D20" s="37"/>
      <c r="E20" s="174">
        <f t="shared" si="0"/>
        <v>1.0266780269058295</v>
      </c>
      <c r="F20" s="175">
        <v>228.94919999999999</v>
      </c>
      <c r="G20" s="100">
        <f>E20</f>
        <v>1.0266780269058295</v>
      </c>
      <c r="H20" s="42">
        <f>G20*G9</f>
        <v>185.82872286995516</v>
      </c>
      <c r="I20" s="100">
        <f>G20</f>
        <v>1.0266780269058295</v>
      </c>
      <c r="J20" s="42">
        <f>I20*I9</f>
        <v>170.94189147982061</v>
      </c>
      <c r="K20" s="100">
        <f>L20/$I$9</f>
        <v>1.0574783677130044</v>
      </c>
      <c r="L20" s="42">
        <f>J20*1.03</f>
        <v>176.07014822421525</v>
      </c>
      <c r="M20" s="100">
        <v>1.5704632286995517</v>
      </c>
      <c r="N20" s="42">
        <f>M20*I9</f>
        <v>261.48212757847534</v>
      </c>
      <c r="O20" s="210"/>
      <c r="P20" s="207"/>
      <c r="Q20" s="196"/>
      <c r="R20" s="64"/>
      <c r="U20" s="3"/>
      <c r="V20" s="63"/>
      <c r="W20" s="64"/>
    </row>
    <row r="21" spans="2:23" ht="15" customHeight="1" x14ac:dyDescent="0.25">
      <c r="B21" s="12">
        <v>500</v>
      </c>
      <c r="C21" s="11" t="s">
        <v>16</v>
      </c>
      <c r="D21" s="37"/>
      <c r="E21" s="174">
        <f t="shared" si="0"/>
        <v>1.6380269058295965E-2</v>
      </c>
      <c r="F21" s="175">
        <v>3.6528</v>
      </c>
      <c r="G21" s="100">
        <f>E21</f>
        <v>1.6380269058295965E-2</v>
      </c>
      <c r="H21" s="42">
        <f>G21*G9</f>
        <v>2.9648286995515698</v>
      </c>
      <c r="I21" s="100">
        <f>G21</f>
        <v>1.6380269058295965E-2</v>
      </c>
      <c r="J21" s="42">
        <f>I21*I9</f>
        <v>2.7273147982062782</v>
      </c>
      <c r="K21" s="100">
        <f>L21/$I$9</f>
        <v>1.6871677130044845E-2</v>
      </c>
      <c r="L21" s="42">
        <f>J21*1.03</f>
        <v>2.8091342421524668</v>
      </c>
      <c r="M21" s="100">
        <v>2.3444394618834082E-2</v>
      </c>
      <c r="N21" s="42">
        <f>M21*I9</f>
        <v>3.9034917040358748</v>
      </c>
      <c r="O21" s="211"/>
      <c r="P21" s="208"/>
      <c r="Q21" s="196"/>
      <c r="R21" s="64"/>
      <c r="U21" s="3"/>
      <c r="V21" s="63"/>
      <c r="W21" s="64"/>
    </row>
    <row r="22" spans="2:23" x14ac:dyDescent="0.25">
      <c r="B22" s="13"/>
      <c r="C22" s="14" t="s">
        <v>17</v>
      </c>
      <c r="D22" s="14"/>
      <c r="E22" s="176">
        <f t="shared" ref="E22:N22" si="1">SUM(E15:E21)</f>
        <v>8.0919591110412128</v>
      </c>
      <c r="F22" s="177">
        <f t="shared" si="1"/>
        <v>1804.5068817621905</v>
      </c>
      <c r="G22" s="15">
        <f t="shared" si="1"/>
        <v>8.6294358715763266</v>
      </c>
      <c r="H22" s="43">
        <f t="shared" si="1"/>
        <v>1561.9278927553153</v>
      </c>
      <c r="I22" s="15">
        <f t="shared" ref="I22:J22" si="2">SUM(I15:I21)</f>
        <v>8.8831860533605589</v>
      </c>
      <c r="J22" s="43">
        <f t="shared" si="2"/>
        <v>1479.0504778845332</v>
      </c>
      <c r="K22" s="15">
        <f t="shared" si="1"/>
        <v>5.6288808052424857</v>
      </c>
      <c r="L22" s="43">
        <f t="shared" si="1"/>
        <v>937.20865407287386</v>
      </c>
      <c r="M22" s="15">
        <f t="shared" si="1"/>
        <v>7.2491235791701678</v>
      </c>
      <c r="N22" s="43">
        <f t="shared" si="1"/>
        <v>1206.9790759318328</v>
      </c>
      <c r="O22" s="39"/>
      <c r="P22" s="16"/>
      <c r="Q22" s="63"/>
      <c r="V22" s="63"/>
      <c r="W22" s="64"/>
    </row>
    <row r="23" spans="2:23" x14ac:dyDescent="0.25">
      <c r="B23" s="17"/>
      <c r="C23" s="18"/>
      <c r="D23" s="18"/>
      <c r="E23" s="178"/>
      <c r="F23" s="179"/>
      <c r="G23" s="19"/>
      <c r="H23" s="49"/>
      <c r="I23" s="19"/>
      <c r="J23" s="49"/>
      <c r="K23" s="19"/>
      <c r="L23" s="49"/>
      <c r="M23" s="19"/>
      <c r="N23" s="49"/>
      <c r="O23" s="52"/>
      <c r="P23" s="20"/>
      <c r="Q23" s="63"/>
      <c r="V23" s="63"/>
      <c r="W23" s="64"/>
    </row>
    <row r="24" spans="2:23" ht="17.25" x14ac:dyDescent="0.25">
      <c r="B24" s="21" t="s">
        <v>18</v>
      </c>
      <c r="C24" s="14"/>
      <c r="D24" s="14"/>
      <c r="E24" s="180" t="s">
        <v>86</v>
      </c>
      <c r="F24" s="181" t="s">
        <v>8</v>
      </c>
      <c r="G24" s="22" t="s">
        <v>7</v>
      </c>
      <c r="H24" s="48" t="s">
        <v>8</v>
      </c>
      <c r="I24" s="22" t="s">
        <v>7</v>
      </c>
      <c r="J24" s="48" t="s">
        <v>8</v>
      </c>
      <c r="K24" s="22" t="s">
        <v>7</v>
      </c>
      <c r="L24" s="48" t="s">
        <v>8</v>
      </c>
      <c r="M24" s="22" t="s">
        <v>7</v>
      </c>
      <c r="N24" s="48" t="s">
        <v>8</v>
      </c>
      <c r="O24" s="50" t="s">
        <v>9</v>
      </c>
      <c r="P24" s="23" t="s">
        <v>10</v>
      </c>
      <c r="Q24" s="63"/>
      <c r="V24" s="63"/>
      <c r="W24" s="64"/>
    </row>
    <row r="25" spans="2:23" ht="15.75" customHeight="1" x14ac:dyDescent="0.25">
      <c r="B25" s="12">
        <v>300</v>
      </c>
      <c r="C25" s="205" t="s">
        <v>19</v>
      </c>
      <c r="D25" s="212"/>
      <c r="E25" s="182">
        <f>F25/$E$9</f>
        <v>2.4458363228699551</v>
      </c>
      <c r="F25" s="183">
        <v>545.42150000000004</v>
      </c>
      <c r="G25" s="108">
        <f>E25</f>
        <v>2.4458363228699551</v>
      </c>
      <c r="H25" s="103">
        <f>G25*G9</f>
        <v>442.69637443946186</v>
      </c>
      <c r="I25" s="108">
        <f>G25</f>
        <v>2.4458363228699551</v>
      </c>
      <c r="J25" s="103">
        <f>I25*I9</f>
        <v>407.23174775784753</v>
      </c>
      <c r="K25" s="108">
        <v>2.5481520179372201</v>
      </c>
      <c r="L25" s="103">
        <f>K25*I9</f>
        <v>424.26731098654716</v>
      </c>
      <c r="M25" s="108">
        <f>K25</f>
        <v>2.5481520179372201</v>
      </c>
      <c r="N25" s="103">
        <f>M25*I9</f>
        <v>424.26731098654716</v>
      </c>
      <c r="O25" s="109" t="s">
        <v>20</v>
      </c>
      <c r="P25" s="213" t="s">
        <v>60</v>
      </c>
      <c r="U25" s="3"/>
      <c r="V25" s="63"/>
      <c r="W25" s="64"/>
    </row>
    <row r="26" spans="2:23" ht="15" customHeight="1" x14ac:dyDescent="0.25">
      <c r="B26" s="12">
        <v>600</v>
      </c>
      <c r="C26" s="11" t="s">
        <v>21</v>
      </c>
      <c r="D26" s="37"/>
      <c r="E26" s="182"/>
      <c r="F26" s="183"/>
      <c r="G26" s="108"/>
      <c r="H26" s="103"/>
      <c r="I26" s="108"/>
      <c r="J26" s="103"/>
      <c r="K26" s="108"/>
      <c r="L26" s="103"/>
      <c r="M26" s="108"/>
      <c r="N26" s="103"/>
      <c r="O26" s="102"/>
      <c r="P26" s="214"/>
      <c r="Q26" s="63"/>
      <c r="U26" s="3"/>
      <c r="V26" s="63"/>
      <c r="W26" s="64"/>
    </row>
    <row r="27" spans="2:23" ht="15" customHeight="1" x14ac:dyDescent="0.25">
      <c r="B27" s="12"/>
      <c r="C27" s="11">
        <v>610</v>
      </c>
      <c r="D27" s="37" t="s">
        <v>22</v>
      </c>
      <c r="E27" s="182">
        <f t="shared" ref="E27:E30" si="3">F27/$E$9</f>
        <v>0.74739910313901337</v>
      </c>
      <c r="F27" s="183">
        <v>166.67</v>
      </c>
      <c r="G27" s="108">
        <f>E27</f>
        <v>0.74739910313901337</v>
      </c>
      <c r="H27" s="103">
        <f>G27*G9</f>
        <v>135.27923766816141</v>
      </c>
      <c r="I27" s="108">
        <f>G27</f>
        <v>0.74739910313901337</v>
      </c>
      <c r="J27" s="103">
        <f>I27*I9</f>
        <v>124.44195067264573</v>
      </c>
      <c r="K27" s="108">
        <v>0.46291335952914797</v>
      </c>
      <c r="L27" s="103">
        <f>K27*I9</f>
        <v>77.075074361603143</v>
      </c>
      <c r="M27" s="108">
        <f>K27</f>
        <v>0.46291335952914797</v>
      </c>
      <c r="N27" s="103">
        <f>M27*I9</f>
        <v>77.075074361603143</v>
      </c>
      <c r="O27" s="215" t="s">
        <v>23</v>
      </c>
      <c r="P27" s="214"/>
      <c r="Q27" s="63"/>
      <c r="U27" s="3"/>
      <c r="V27" s="63"/>
      <c r="W27" s="64"/>
    </row>
    <row r="28" spans="2:23" x14ac:dyDescent="0.25">
      <c r="B28" s="12"/>
      <c r="C28" s="11">
        <v>620</v>
      </c>
      <c r="D28" s="37" t="s">
        <v>24</v>
      </c>
      <c r="E28" s="182">
        <f t="shared" si="3"/>
        <v>0.54874439461883406</v>
      </c>
      <c r="F28" s="183">
        <v>122.37</v>
      </c>
      <c r="G28" s="108">
        <f>E28</f>
        <v>0.54874439461883406</v>
      </c>
      <c r="H28" s="103">
        <f>G28*G9</f>
        <v>99.322735426008961</v>
      </c>
      <c r="I28" s="108">
        <f>G28</f>
        <v>0.54874439461883406</v>
      </c>
      <c r="J28" s="103">
        <f>I28*I9</f>
        <v>91.365941704035876</v>
      </c>
      <c r="K28" s="108">
        <v>0.60335157973094167</v>
      </c>
      <c r="L28" s="103">
        <f>K28*I9</f>
        <v>100.45803802520179</v>
      </c>
      <c r="M28" s="108">
        <f>K28</f>
        <v>0.60335157973094167</v>
      </c>
      <c r="N28" s="103">
        <f>M28*I9</f>
        <v>100.45803802520179</v>
      </c>
      <c r="O28" s="216"/>
      <c r="P28" s="214"/>
      <c r="Q28" s="63"/>
      <c r="U28" s="3"/>
      <c r="V28" s="63"/>
      <c r="W28" s="64"/>
    </row>
    <row r="29" spans="2:23" x14ac:dyDescent="0.25">
      <c r="B29" s="12"/>
      <c r="C29" s="11">
        <v>630</v>
      </c>
      <c r="D29" s="37" t="s">
        <v>25</v>
      </c>
      <c r="E29" s="182">
        <f t="shared" si="3"/>
        <v>4.9327354260089683E-2</v>
      </c>
      <c r="F29" s="183">
        <v>11</v>
      </c>
      <c r="G29" s="108">
        <f>E29</f>
        <v>4.9327354260089683E-2</v>
      </c>
      <c r="H29" s="103">
        <f>G29*G9</f>
        <v>8.928251121076233</v>
      </c>
      <c r="I29" s="108">
        <f>G29</f>
        <v>4.9327354260089683E-2</v>
      </c>
      <c r="J29" s="103">
        <f>I29*I9</f>
        <v>8.2130044843049319</v>
      </c>
      <c r="K29" s="108">
        <v>4.4491201215246634E-2</v>
      </c>
      <c r="L29" s="103">
        <f>K29*I9</f>
        <v>7.4077850023385645</v>
      </c>
      <c r="M29" s="108">
        <f>K29</f>
        <v>4.4491201215246634E-2</v>
      </c>
      <c r="N29" s="103">
        <f>M29*I9</f>
        <v>7.4077850023385645</v>
      </c>
      <c r="O29" s="216"/>
      <c r="P29" s="214"/>
      <c r="Q29" s="63"/>
      <c r="U29" s="3"/>
      <c r="V29" s="63"/>
      <c r="W29" s="64"/>
    </row>
    <row r="30" spans="2:23" x14ac:dyDescent="0.25">
      <c r="B30" s="12">
        <v>700</v>
      </c>
      <c r="C30" s="205" t="s">
        <v>26</v>
      </c>
      <c r="D30" s="212"/>
      <c r="E30" s="182">
        <f t="shared" si="3"/>
        <v>2.2160538116591928E-2</v>
      </c>
      <c r="F30" s="183">
        <v>4.9417999999999997</v>
      </c>
      <c r="G30" s="108">
        <f>E30</f>
        <v>2.2160538116591928E-2</v>
      </c>
      <c r="H30" s="103">
        <f>G30*G9</f>
        <v>4.0110573991031391</v>
      </c>
      <c r="I30" s="108">
        <f>G30</f>
        <v>2.2160538116591928E-2</v>
      </c>
      <c r="J30" s="103">
        <f>I30*I9</f>
        <v>3.689729596412556</v>
      </c>
      <c r="K30" s="108">
        <v>2.2741255605381167E-2</v>
      </c>
      <c r="L30" s="103">
        <f>K30*I9</f>
        <v>3.7864190582959645</v>
      </c>
      <c r="M30" s="108">
        <f>K30</f>
        <v>2.2741255605381167E-2</v>
      </c>
      <c r="N30" s="103">
        <f>M30*I9</f>
        <v>3.7864190582959645</v>
      </c>
      <c r="O30" s="109" t="s">
        <v>20</v>
      </c>
      <c r="P30" s="214"/>
      <c r="Q30" s="63"/>
      <c r="U30" s="3"/>
      <c r="V30" s="63"/>
      <c r="W30" s="64"/>
    </row>
    <row r="31" spans="2:23" ht="15.75" thickBot="1" x14ac:dyDescent="0.3">
      <c r="B31" s="24"/>
      <c r="C31" s="25" t="s">
        <v>27</v>
      </c>
      <c r="D31" s="25"/>
      <c r="E31" s="184">
        <f t="shared" ref="E31:N31" si="4">SUM(E25:E30)</f>
        <v>3.8134677130044845</v>
      </c>
      <c r="F31" s="185">
        <f t="shared" si="4"/>
        <v>850.40329999999994</v>
      </c>
      <c r="G31" s="104">
        <f t="shared" si="4"/>
        <v>3.8134677130044845</v>
      </c>
      <c r="H31" s="105">
        <f t="shared" si="4"/>
        <v>690.23765605381163</v>
      </c>
      <c r="I31" s="104">
        <f t="shared" ref="I31:J31" si="5">SUM(I25:I30)</f>
        <v>3.8134677130044845</v>
      </c>
      <c r="J31" s="105">
        <f t="shared" si="5"/>
        <v>634.94237421524667</v>
      </c>
      <c r="K31" s="104">
        <f t="shared" si="4"/>
        <v>3.6816494140179379</v>
      </c>
      <c r="L31" s="105">
        <f t="shared" si="4"/>
        <v>612.99462743398658</v>
      </c>
      <c r="M31" s="104">
        <f t="shared" si="4"/>
        <v>3.6816494140179379</v>
      </c>
      <c r="N31" s="105">
        <f t="shared" si="4"/>
        <v>612.99462743398658</v>
      </c>
      <c r="O31" s="40"/>
      <c r="P31" s="26"/>
      <c r="Q31" s="63"/>
      <c r="V31" s="63"/>
      <c r="W31" s="64"/>
    </row>
    <row r="32" spans="2:23" ht="17.25" customHeight="1" x14ac:dyDescent="0.25">
      <c r="B32" s="27"/>
      <c r="C32" s="7"/>
      <c r="D32" s="7"/>
      <c r="E32" s="186"/>
      <c r="F32" s="187"/>
      <c r="G32" s="28"/>
      <c r="H32" s="29"/>
      <c r="I32" s="28"/>
      <c r="J32" s="29"/>
      <c r="K32" s="28"/>
      <c r="L32" s="29"/>
      <c r="M32" s="28"/>
      <c r="N32" s="29"/>
      <c r="O32" s="30"/>
      <c r="Q32" s="63"/>
      <c r="S32" s="128"/>
    </row>
    <row r="33" spans="2:16" x14ac:dyDescent="0.25">
      <c r="B33" s="201" t="s">
        <v>28</v>
      </c>
      <c r="C33" s="201"/>
      <c r="D33" s="201"/>
      <c r="E33" s="186">
        <f t="shared" ref="E33:N33" si="6">E31+E22</f>
        <v>11.905426824045698</v>
      </c>
      <c r="F33" s="187">
        <f t="shared" si="6"/>
        <v>2654.9101817621904</v>
      </c>
      <c r="G33" s="28">
        <f t="shared" si="6"/>
        <v>12.442903584580812</v>
      </c>
      <c r="H33" s="29">
        <f t="shared" si="6"/>
        <v>2252.1655488091269</v>
      </c>
      <c r="I33" s="28">
        <f t="shared" ref="I33:J33" si="7">I31+I22</f>
        <v>12.696653766365044</v>
      </c>
      <c r="J33" s="29">
        <f t="shared" si="7"/>
        <v>2113.9928520997801</v>
      </c>
      <c r="K33" s="28">
        <f t="shared" si="6"/>
        <v>9.3105302192604231</v>
      </c>
      <c r="L33" s="29">
        <f t="shared" si="6"/>
        <v>1550.2032815068605</v>
      </c>
      <c r="M33" s="28">
        <f t="shared" si="6"/>
        <v>10.930772993188105</v>
      </c>
      <c r="N33" s="29">
        <f t="shared" si="6"/>
        <v>1819.9737033658193</v>
      </c>
      <c r="O33" s="30"/>
    </row>
    <row r="34" spans="2:16" x14ac:dyDescent="0.25">
      <c r="B34" s="27" t="s">
        <v>29</v>
      </c>
      <c r="C34" s="110"/>
      <c r="D34" s="31">
        <v>0.22</v>
      </c>
      <c r="E34" s="188">
        <f t="shared" ref="E34:N34" si="8">E33*$D$34</f>
        <v>2.6191939012900534</v>
      </c>
      <c r="F34" s="187">
        <f t="shared" si="8"/>
        <v>584.08023998768192</v>
      </c>
      <c r="G34" s="99">
        <f t="shared" si="8"/>
        <v>2.7374387886077787</v>
      </c>
      <c r="H34" s="29">
        <f t="shared" si="8"/>
        <v>495.4764207380079</v>
      </c>
      <c r="I34" s="99">
        <f t="shared" ref="I34:J34" si="9">I33*$D$34</f>
        <v>2.7932638286003098</v>
      </c>
      <c r="J34" s="29">
        <f t="shared" si="9"/>
        <v>465.07842746195161</v>
      </c>
      <c r="K34" s="99">
        <f t="shared" si="8"/>
        <v>2.048316648237293</v>
      </c>
      <c r="L34" s="29">
        <f t="shared" si="8"/>
        <v>341.04472193150934</v>
      </c>
      <c r="M34" s="99">
        <f t="shared" si="8"/>
        <v>2.4047700585013834</v>
      </c>
      <c r="N34" s="29">
        <f t="shared" si="8"/>
        <v>400.39421474048027</v>
      </c>
    </row>
    <row r="35" spans="2:16" x14ac:dyDescent="0.25">
      <c r="B35" s="7" t="s">
        <v>30</v>
      </c>
      <c r="C35" s="7"/>
      <c r="D35" s="7"/>
      <c r="E35" s="186">
        <f t="shared" ref="E35:N35" si="10">E34+E33</f>
        <v>14.524620725335751</v>
      </c>
      <c r="F35" s="187">
        <f t="shared" si="10"/>
        <v>3238.9904217498724</v>
      </c>
      <c r="G35" s="28">
        <f t="shared" si="10"/>
        <v>15.180342373188591</v>
      </c>
      <c r="H35" s="29">
        <f t="shared" si="10"/>
        <v>2747.641969547135</v>
      </c>
      <c r="I35" s="28">
        <f t="shared" ref="I35:J35" si="11">I34+I33</f>
        <v>15.489917594965354</v>
      </c>
      <c r="J35" s="29">
        <f t="shared" si="11"/>
        <v>2579.0712795617319</v>
      </c>
      <c r="K35" s="28">
        <f t="shared" si="10"/>
        <v>11.358846867497716</v>
      </c>
      <c r="L35" s="29">
        <f t="shared" si="10"/>
        <v>1891.2480034383698</v>
      </c>
      <c r="M35" s="28">
        <f t="shared" si="10"/>
        <v>13.335543051689488</v>
      </c>
      <c r="N35" s="29">
        <f t="shared" si="10"/>
        <v>2220.3679181062998</v>
      </c>
      <c r="O35" s="30"/>
    </row>
    <row r="36" spans="2:16" x14ac:dyDescent="0.25">
      <c r="B36" s="7" t="s">
        <v>31</v>
      </c>
      <c r="C36" s="7"/>
      <c r="D36" s="7"/>
      <c r="E36" s="189">
        <v>7</v>
      </c>
      <c r="F36" s="187">
        <f>F33*E36</f>
        <v>18584.371272335331</v>
      </c>
      <c r="G36" s="112">
        <v>5</v>
      </c>
      <c r="H36" s="29">
        <f>H33*G36</f>
        <v>11260.827744045635</v>
      </c>
      <c r="I36" s="112">
        <v>2</v>
      </c>
      <c r="J36" s="29">
        <f>J33*I36</f>
        <v>4227.9857041995601</v>
      </c>
      <c r="K36" s="167" t="s">
        <v>79</v>
      </c>
      <c r="L36" s="29">
        <f>L33*1</f>
        <v>1550.2032815068605</v>
      </c>
      <c r="M36" s="167" t="s">
        <v>82</v>
      </c>
      <c r="N36" s="29">
        <f>N33*11</f>
        <v>20019.710737024012</v>
      </c>
      <c r="O36" s="32"/>
      <c r="P36" s="33"/>
    </row>
    <row r="37" spans="2:16" ht="15.75" thickBot="1" x14ac:dyDescent="0.3">
      <c r="B37" s="7" t="s">
        <v>32</v>
      </c>
      <c r="C37" s="7"/>
      <c r="D37" s="7"/>
      <c r="E37" s="190">
        <v>7</v>
      </c>
      <c r="F37" s="191">
        <f>F35*E37</f>
        <v>22672.932952249106</v>
      </c>
      <c r="G37" s="113">
        <v>5</v>
      </c>
      <c r="H37" s="34">
        <f>H35*G37</f>
        <v>13738.209847735674</v>
      </c>
      <c r="I37" s="113">
        <v>2</v>
      </c>
      <c r="J37" s="34">
        <f>J35*I37</f>
        <v>5158.1425591234638</v>
      </c>
      <c r="K37" s="168" t="s">
        <v>79</v>
      </c>
      <c r="L37" s="34">
        <f>L35*1</f>
        <v>1891.2480034383698</v>
      </c>
      <c r="M37" s="168" t="s">
        <v>82</v>
      </c>
      <c r="N37" s="34">
        <f>N35*11</f>
        <v>24424.0470991693</v>
      </c>
      <c r="O37" s="35"/>
      <c r="P37" s="36"/>
    </row>
    <row r="38" spans="2:16" ht="15.75" x14ac:dyDescent="0.25">
      <c r="B38" s="202"/>
      <c r="C38" s="202"/>
      <c r="D38" s="202"/>
      <c r="E38" s="202"/>
      <c r="F38" s="202"/>
      <c r="G38" s="111"/>
      <c r="H38" s="111"/>
      <c r="I38" s="111"/>
      <c r="J38" s="111"/>
      <c r="K38" s="111"/>
      <c r="L38" s="111"/>
      <c r="M38" s="111"/>
      <c r="N38" s="111"/>
      <c r="O38" s="111"/>
      <c r="P38" s="2"/>
    </row>
    <row r="39" spans="2:16" ht="48.75" customHeight="1" x14ac:dyDescent="0.25">
      <c r="B39" s="203" t="s">
        <v>33</v>
      </c>
      <c r="C39" s="203"/>
      <c r="D39" s="203"/>
      <c r="E39" s="203"/>
      <c r="F39" s="203"/>
      <c r="G39" s="203"/>
      <c r="H39" s="203"/>
      <c r="I39" s="203"/>
      <c r="J39" s="203"/>
      <c r="K39" s="203"/>
      <c r="L39" s="203"/>
      <c r="M39" s="203"/>
      <c r="N39" s="203"/>
      <c r="O39" s="203"/>
      <c r="P39" s="203"/>
    </row>
    <row r="40" spans="2:16" ht="15.75" x14ac:dyDescent="0.25">
      <c r="B40" s="101"/>
      <c r="C40" s="2"/>
      <c r="D40" s="2"/>
      <c r="E40" s="2"/>
      <c r="F40" s="2"/>
      <c r="G40" s="2"/>
      <c r="H40" s="2"/>
      <c r="I40" s="2"/>
      <c r="J40" s="2"/>
      <c r="K40" s="2"/>
      <c r="L40" s="2"/>
      <c r="M40" s="2"/>
      <c r="N40" s="2"/>
      <c r="O40" s="2"/>
      <c r="P40" s="2"/>
    </row>
    <row r="41" spans="2:16" ht="15.75" x14ac:dyDescent="0.25">
      <c r="B41" s="2"/>
      <c r="C41" s="2"/>
      <c r="D41" s="2"/>
      <c r="E41" s="2"/>
      <c r="F41" s="2"/>
      <c r="G41" s="2"/>
      <c r="H41" s="2"/>
      <c r="I41" s="2"/>
      <c r="J41" s="2"/>
      <c r="K41" s="2"/>
      <c r="L41" s="2"/>
      <c r="M41" s="2"/>
      <c r="N41" s="2"/>
      <c r="O41" s="2"/>
      <c r="P41" s="2"/>
    </row>
    <row r="42" spans="2:16" x14ac:dyDescent="0.25">
      <c r="B42" s="7" t="s">
        <v>34</v>
      </c>
      <c r="C42" s="7"/>
      <c r="D42" s="7"/>
      <c r="E42" s="7" t="s">
        <v>35</v>
      </c>
      <c r="G42" s="7"/>
      <c r="I42" s="7"/>
      <c r="K42" s="7"/>
      <c r="M42" s="7"/>
    </row>
    <row r="44" spans="2:16" x14ac:dyDescent="0.25">
      <c r="B44" s="51" t="s">
        <v>36</v>
      </c>
      <c r="C44" s="51"/>
      <c r="D44" s="51"/>
      <c r="E44" s="51" t="s">
        <v>36</v>
      </c>
      <c r="F44" s="51"/>
      <c r="G44" s="51"/>
      <c r="H44" s="51"/>
      <c r="I44" s="51"/>
      <c r="J44" s="51"/>
      <c r="K44" s="51"/>
      <c r="L44" s="51"/>
      <c r="M44" s="51"/>
      <c r="N44" s="51"/>
      <c r="O44" s="51"/>
    </row>
    <row r="45" spans="2:16" ht="15.75" x14ac:dyDescent="0.25">
      <c r="B45" s="2"/>
      <c r="C45" s="2"/>
      <c r="D45" s="2"/>
      <c r="E45" s="2"/>
      <c r="F45" s="2"/>
      <c r="G45" s="2"/>
      <c r="H45" s="2"/>
      <c r="I45" s="2"/>
      <c r="J45" s="2"/>
      <c r="K45" s="2"/>
      <c r="L45" s="2"/>
      <c r="M45" s="2"/>
      <c r="N45" s="2"/>
      <c r="O45" s="2"/>
      <c r="P45" s="2"/>
    </row>
  </sheetData>
  <mergeCells count="22">
    <mergeCell ref="C30:D30"/>
    <mergeCell ref="O27:O29"/>
    <mergeCell ref="B39:P39"/>
    <mergeCell ref="P25:P30"/>
    <mergeCell ref="B33:D33"/>
    <mergeCell ref="B38:F38"/>
    <mergeCell ref="O15:O18"/>
    <mergeCell ref="A4:P4"/>
    <mergeCell ref="C18:D18"/>
    <mergeCell ref="O19:O21"/>
    <mergeCell ref="C25:D25"/>
    <mergeCell ref="P18:P21"/>
    <mergeCell ref="E13:F13"/>
    <mergeCell ref="E12:F12"/>
    <mergeCell ref="G12:H12"/>
    <mergeCell ref="G13:H13"/>
    <mergeCell ref="K12:L12"/>
    <mergeCell ref="K13:L13"/>
    <mergeCell ref="M12:N12"/>
    <mergeCell ref="M13:N13"/>
    <mergeCell ref="I12:J12"/>
    <mergeCell ref="I13:J13"/>
  </mergeCells>
  <pageMargins left="0.7" right="0.7" top="0.75" bottom="0.75" header="0.3" footer="0.3"/>
  <pageSetup paperSize="9" scale="68" orientation="landscape" r:id="rId1"/>
  <ignoredErrors>
    <ignoredError sqref="G16:H30 J15:L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Abitabel!D7</f>
        <v>Lossi tn 12, Kuressaare</v>
      </c>
      <c r="G4" s="130"/>
      <c r="H4" s="132"/>
      <c r="I4" s="132"/>
      <c r="J4" s="132"/>
      <c r="K4" s="133" t="s">
        <v>39</v>
      </c>
      <c r="L4" s="134">
        <v>223</v>
      </c>
      <c r="M4" s="135">
        <f>L4/$L$9</f>
        <v>0.29773030707610149</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44958</v>
      </c>
      <c r="F6" s="143"/>
      <c r="G6" s="130"/>
      <c r="H6" s="132"/>
      <c r="I6" s="132"/>
      <c r="J6" s="132"/>
      <c r="K6" s="133" t="s">
        <v>42</v>
      </c>
      <c r="L6" s="134"/>
      <c r="M6" s="135">
        <f>L6/$L$9</f>
        <v>0</v>
      </c>
      <c r="N6" s="144"/>
      <c r="O6" s="88"/>
    </row>
    <row r="7" spans="1:16" x14ac:dyDescent="0.25">
      <c r="A7" s="65"/>
      <c r="B7" s="145" t="s">
        <v>43</v>
      </c>
      <c r="C7" s="67"/>
      <c r="D7" s="132"/>
      <c r="E7" s="146">
        <v>24</v>
      </c>
      <c r="F7" s="147" t="s">
        <v>44</v>
      </c>
      <c r="G7" s="130"/>
      <c r="H7" s="132"/>
      <c r="I7" s="132"/>
      <c r="J7" s="132"/>
      <c r="K7" s="133" t="s">
        <v>45</v>
      </c>
      <c r="L7" s="134"/>
      <c r="M7" s="135">
        <f>L7/$L$9</f>
        <v>0</v>
      </c>
      <c r="N7" s="148"/>
      <c r="O7" s="90"/>
    </row>
    <row r="8" spans="1:16" x14ac:dyDescent="0.25">
      <c r="A8" s="65"/>
      <c r="B8" s="145" t="s">
        <v>46</v>
      </c>
      <c r="C8" s="67"/>
      <c r="D8" s="149">
        <f>E6-1</f>
        <v>44957</v>
      </c>
      <c r="E8" s="150">
        <v>221992.76</v>
      </c>
      <c r="F8" s="147" t="s">
        <v>47</v>
      </c>
      <c r="G8" s="130"/>
      <c r="H8" s="132"/>
      <c r="I8" s="132"/>
      <c r="J8" s="132"/>
      <c r="K8" s="133" t="s">
        <v>48</v>
      </c>
      <c r="L8" s="134"/>
      <c r="M8" s="135">
        <f>L8/$L$9</f>
        <v>0</v>
      </c>
      <c r="N8" s="148"/>
      <c r="O8" s="90"/>
    </row>
    <row r="9" spans="1:16" x14ac:dyDescent="0.25">
      <c r="A9" s="65"/>
      <c r="B9" s="145" t="s">
        <v>46</v>
      </c>
      <c r="C9" s="67"/>
      <c r="D9" s="149">
        <f>EOMONTH(D8,E7)</f>
        <v>45688</v>
      </c>
      <c r="E9" s="150">
        <v>206139.80000000002</v>
      </c>
      <c r="F9" s="147" t="s">
        <v>47</v>
      </c>
      <c r="G9" s="130"/>
      <c r="H9" s="132"/>
      <c r="I9" s="132"/>
      <c r="J9" s="132"/>
      <c r="K9" s="151" t="s">
        <v>49</v>
      </c>
      <c r="L9" s="152">
        <v>749</v>
      </c>
      <c r="M9" s="151"/>
      <c r="N9" s="148"/>
      <c r="O9" s="90"/>
    </row>
    <row r="10" spans="1:16" x14ac:dyDescent="0.25">
      <c r="A10" s="65"/>
      <c r="B10" s="145" t="s">
        <v>50</v>
      </c>
      <c r="C10" s="67"/>
      <c r="D10" s="132"/>
      <c r="E10" s="153">
        <f>M4</f>
        <v>0.29773030707610149</v>
      </c>
      <c r="F10" s="147"/>
      <c r="G10" s="130"/>
      <c r="H10" s="132"/>
      <c r="I10" s="132"/>
      <c r="J10" s="132"/>
      <c r="K10" s="132"/>
      <c r="L10" s="132"/>
      <c r="M10" s="154"/>
      <c r="N10" s="154"/>
      <c r="O10" s="91"/>
    </row>
    <row r="11" spans="1:16" x14ac:dyDescent="0.25">
      <c r="A11" s="65"/>
      <c r="B11" s="145" t="s">
        <v>51</v>
      </c>
      <c r="C11" s="67"/>
      <c r="D11" s="132"/>
      <c r="E11" s="155">
        <f>ROUND(E8*E10,2)</f>
        <v>66093.97</v>
      </c>
      <c r="F11" s="147" t="s">
        <v>47</v>
      </c>
      <c r="G11" s="130"/>
      <c r="H11" s="132"/>
      <c r="I11" s="132"/>
      <c r="J11" s="132"/>
      <c r="K11" s="132"/>
      <c r="L11" s="132"/>
      <c r="M11" s="154"/>
      <c r="N11" s="154"/>
      <c r="O11" s="91"/>
    </row>
    <row r="12" spans="1:16" x14ac:dyDescent="0.25">
      <c r="A12" s="65"/>
      <c r="B12" s="145" t="s">
        <v>52</v>
      </c>
      <c r="C12" s="67"/>
      <c r="D12" s="132"/>
      <c r="E12" s="155">
        <f>ROUND(E9*E10,2)</f>
        <v>61374.07</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44958</v>
      </c>
      <c r="B17" s="67">
        <f>IF(E7&gt;0,1,"")</f>
        <v>1</v>
      </c>
      <c r="C17" s="137">
        <f>IF(B17="","",E11)</f>
        <v>66093.97</v>
      </c>
      <c r="D17" s="164">
        <f>IF(B17="","",IPMT($E$13/12,B17,$E$7,-$E$11,$E$12,0))</f>
        <v>308.43852666666669</v>
      </c>
      <c r="E17" s="164">
        <f>IF(B17="","",PPMT($E$13/12,B17,$E$7,-$E$11,$E$12,0))</f>
        <v>186.31298009552393</v>
      </c>
      <c r="F17" s="164">
        <f>IF(B17="","",SUM(D17:E17))</f>
        <v>494.75150676219062</v>
      </c>
      <c r="G17" s="137">
        <f>IF(B17="","",SUM(C17)-SUM(E17))</f>
        <v>65907.65701990448</v>
      </c>
      <c r="H17" s="132"/>
      <c r="I17" s="132"/>
      <c r="J17" s="132"/>
      <c r="K17" s="156"/>
      <c r="L17" s="156"/>
      <c r="M17" s="148"/>
      <c r="N17" s="148"/>
      <c r="O17" s="90"/>
      <c r="P17" s="91"/>
    </row>
    <row r="18" spans="1:16" x14ac:dyDescent="0.25">
      <c r="A18" s="85">
        <f>IF(B18="","",EDATE(A17,1))</f>
        <v>44986</v>
      </c>
      <c r="B18" s="67">
        <f>IF(B17="","",IF(SUM(B17)+1&lt;=$E$7,SUM(B17)+1,""))</f>
        <v>2</v>
      </c>
      <c r="C18" s="137">
        <f>IF(B18="","",G17)</f>
        <v>65907.65701990448</v>
      </c>
      <c r="D18" s="164">
        <f t="shared" ref="D18:D19" si="0">IF(B18="","",IPMT($E$13/12,B18,$E$7,-$E$11,$E$12,0))</f>
        <v>307.56906609288762</v>
      </c>
      <c r="E18" s="164">
        <f t="shared" ref="E18:E19" si="1">IF(B18="","",PPMT($E$13/12,B18,$E$7,-$E$11,$E$12,0))</f>
        <v>187.18244066930302</v>
      </c>
      <c r="F18" s="164">
        <f t="shared" ref="F18:F19" si="2">IF(B18="","",SUM(D18:E18))</f>
        <v>494.75150676219062</v>
      </c>
      <c r="G18" s="137">
        <f t="shared" ref="G18:G19" si="3">IF(B18="","",SUM(C18)-SUM(E18))</f>
        <v>65720.474579235175</v>
      </c>
      <c r="H18" s="132"/>
      <c r="I18" s="132"/>
      <c r="J18" s="132"/>
      <c r="K18" s="156"/>
      <c r="L18" s="156"/>
      <c r="M18" s="148"/>
      <c r="N18" s="148"/>
      <c r="O18" s="90"/>
      <c r="P18" s="91"/>
    </row>
    <row r="19" spans="1:16" x14ac:dyDescent="0.25">
      <c r="A19" s="85">
        <f t="shared" ref="A19" si="4">IF(B19="","",EDATE(A18,1))</f>
        <v>45017</v>
      </c>
      <c r="B19" s="67">
        <f t="shared" ref="B19" si="5">IF(B18="","",IF(SUM(B18)+1&lt;=$E$7,SUM(B18)+1,""))</f>
        <v>3</v>
      </c>
      <c r="C19" s="137">
        <f t="shared" ref="C19" si="6">IF(B19="","",G18)</f>
        <v>65720.474579235175</v>
      </c>
      <c r="D19" s="164">
        <f t="shared" si="0"/>
        <v>306.69554803643086</v>
      </c>
      <c r="E19" s="164">
        <f t="shared" si="1"/>
        <v>188.05595872575978</v>
      </c>
      <c r="F19" s="164">
        <f t="shared" si="2"/>
        <v>494.75150676219062</v>
      </c>
      <c r="G19" s="137">
        <f t="shared" si="3"/>
        <v>65532.418620509416</v>
      </c>
      <c r="H19" s="132"/>
      <c r="I19" s="132"/>
      <c r="J19" s="132"/>
      <c r="K19" s="156"/>
      <c r="L19" s="156"/>
      <c r="M19" s="148"/>
      <c r="N19" s="148"/>
      <c r="O19" s="90"/>
      <c r="P19" s="91"/>
    </row>
    <row r="20" spans="1:16" x14ac:dyDescent="0.25">
      <c r="A20" s="85">
        <f t="shared" ref="A20:A83" si="7">IF(B20="","",EDATE(A19,1))</f>
        <v>45047</v>
      </c>
      <c r="B20" s="67">
        <f t="shared" ref="B20:B83" si="8">IF(B19="","",IF(SUM(B19)+1&lt;=$E$7,SUM(B19)+1,""))</f>
        <v>4</v>
      </c>
      <c r="C20" s="137">
        <f t="shared" ref="C20:C83" si="9">IF(B20="","",G19)</f>
        <v>65532.418620509416</v>
      </c>
      <c r="D20" s="164">
        <f t="shared" ref="D20:D83" si="10">IF(B20="","",IPMT($E$13/12,B20,$E$7,-$E$11,$E$12,0))</f>
        <v>305.81795356237728</v>
      </c>
      <c r="E20" s="164">
        <f t="shared" ref="E20:E83" si="11">IF(B20="","",PPMT($E$13/12,B20,$E$7,-$E$11,$E$12,0))</f>
        <v>188.9335531998133</v>
      </c>
      <c r="F20" s="164">
        <f t="shared" ref="F20:F83" si="12">IF(B20="","",SUM(D20:E20))</f>
        <v>494.75150676219062</v>
      </c>
      <c r="G20" s="137">
        <f t="shared" ref="G20:G83" si="13">IF(B20="","",SUM(C20)-SUM(E20))</f>
        <v>65343.485067309601</v>
      </c>
      <c r="H20" s="132"/>
      <c r="I20" s="132"/>
      <c r="J20" s="132"/>
      <c r="K20" s="156"/>
      <c r="L20" s="156"/>
      <c r="M20" s="148"/>
      <c r="N20" s="148"/>
      <c r="O20" s="90"/>
      <c r="P20" s="91"/>
    </row>
    <row r="21" spans="1:16" x14ac:dyDescent="0.25">
      <c r="A21" s="85">
        <f t="shared" si="7"/>
        <v>45078</v>
      </c>
      <c r="B21" s="77">
        <f t="shared" si="8"/>
        <v>5</v>
      </c>
      <c r="C21" s="71">
        <f t="shared" si="9"/>
        <v>65343.485067309601</v>
      </c>
      <c r="D21" s="86">
        <f t="shared" si="10"/>
        <v>304.93626364744483</v>
      </c>
      <c r="E21" s="86">
        <f t="shared" si="11"/>
        <v>189.81524311474578</v>
      </c>
      <c r="F21" s="86">
        <f t="shared" si="12"/>
        <v>494.75150676219062</v>
      </c>
      <c r="G21" s="71">
        <f t="shared" si="13"/>
        <v>65153.669824194854</v>
      </c>
      <c r="K21" s="89"/>
      <c r="L21" s="89"/>
      <c r="M21" s="90"/>
      <c r="N21" s="90"/>
      <c r="O21" s="90"/>
      <c r="P21" s="91"/>
    </row>
    <row r="22" spans="1:16" x14ac:dyDescent="0.25">
      <c r="A22" s="85">
        <f t="shared" si="7"/>
        <v>45108</v>
      </c>
      <c r="B22" s="77">
        <f t="shared" si="8"/>
        <v>6</v>
      </c>
      <c r="C22" s="71">
        <f t="shared" si="9"/>
        <v>65153.669824194854</v>
      </c>
      <c r="D22" s="86">
        <f t="shared" si="10"/>
        <v>304.05045917957602</v>
      </c>
      <c r="E22" s="86">
        <f t="shared" si="11"/>
        <v>190.70104758261459</v>
      </c>
      <c r="F22" s="86">
        <f t="shared" si="12"/>
        <v>494.75150676219062</v>
      </c>
      <c r="G22" s="71">
        <f t="shared" si="13"/>
        <v>64962.968776612237</v>
      </c>
      <c r="K22" s="89"/>
      <c r="L22" s="89"/>
      <c r="M22" s="90"/>
      <c r="N22" s="90"/>
      <c r="O22" s="90"/>
      <c r="P22" s="91"/>
    </row>
    <row r="23" spans="1:16" x14ac:dyDescent="0.25">
      <c r="A23" s="85">
        <f t="shared" si="7"/>
        <v>45139</v>
      </c>
      <c r="B23" s="77">
        <f t="shared" si="8"/>
        <v>7</v>
      </c>
      <c r="C23" s="71">
        <f t="shared" si="9"/>
        <v>64962.968776612237</v>
      </c>
      <c r="D23" s="86">
        <f t="shared" si="10"/>
        <v>303.16052095752383</v>
      </c>
      <c r="E23" s="86">
        <f t="shared" si="11"/>
        <v>191.59098580466679</v>
      </c>
      <c r="F23" s="86">
        <f t="shared" si="12"/>
        <v>494.75150676219062</v>
      </c>
      <c r="G23" s="71">
        <f t="shared" si="13"/>
        <v>64771.377790807572</v>
      </c>
      <c r="K23" s="89"/>
      <c r="L23" s="89"/>
      <c r="M23" s="90"/>
      <c r="N23" s="90"/>
      <c r="O23" s="90"/>
      <c r="P23" s="91"/>
    </row>
    <row r="24" spans="1:16" x14ac:dyDescent="0.25">
      <c r="A24" s="85">
        <f t="shared" si="7"/>
        <v>45170</v>
      </c>
      <c r="B24" s="77">
        <f t="shared" si="8"/>
        <v>8</v>
      </c>
      <c r="C24" s="71">
        <f t="shared" si="9"/>
        <v>64771.377790807572</v>
      </c>
      <c r="D24" s="86">
        <f t="shared" si="10"/>
        <v>302.26642969043536</v>
      </c>
      <c r="E24" s="86">
        <f t="shared" si="11"/>
        <v>192.48507707175523</v>
      </c>
      <c r="F24" s="86">
        <f t="shared" si="12"/>
        <v>494.75150676219062</v>
      </c>
      <c r="G24" s="71">
        <f t="shared" si="13"/>
        <v>64578.892713735819</v>
      </c>
      <c r="K24" s="89"/>
      <c r="L24" s="89"/>
      <c r="M24" s="90"/>
      <c r="N24" s="90"/>
      <c r="O24" s="90"/>
      <c r="P24" s="91"/>
    </row>
    <row r="25" spans="1:16" x14ac:dyDescent="0.25">
      <c r="A25" s="85">
        <f t="shared" si="7"/>
        <v>45200</v>
      </c>
      <c r="B25" s="77">
        <f t="shared" si="8"/>
        <v>9</v>
      </c>
      <c r="C25" s="71">
        <f t="shared" si="9"/>
        <v>64578.892713735819</v>
      </c>
      <c r="D25" s="86">
        <f t="shared" si="10"/>
        <v>301.36816599743383</v>
      </c>
      <c r="E25" s="86">
        <f t="shared" si="11"/>
        <v>193.38334076475678</v>
      </c>
      <c r="F25" s="86">
        <f t="shared" si="12"/>
        <v>494.75150676219062</v>
      </c>
      <c r="G25" s="71">
        <f t="shared" si="13"/>
        <v>64385.509372971064</v>
      </c>
      <c r="K25" s="89"/>
      <c r="L25" s="89"/>
      <c r="M25" s="90"/>
      <c r="N25" s="90"/>
      <c r="O25" s="90"/>
      <c r="P25" s="91"/>
    </row>
    <row r="26" spans="1:16" x14ac:dyDescent="0.25">
      <c r="A26" s="85">
        <f t="shared" si="7"/>
        <v>45231</v>
      </c>
      <c r="B26" s="77">
        <f t="shared" si="8"/>
        <v>10</v>
      </c>
      <c r="C26" s="71">
        <f t="shared" si="9"/>
        <v>64385.509372971064</v>
      </c>
      <c r="D26" s="86">
        <f t="shared" si="10"/>
        <v>300.46571040719834</v>
      </c>
      <c r="E26" s="86">
        <f t="shared" si="11"/>
        <v>194.2857963549923</v>
      </c>
      <c r="F26" s="86">
        <f t="shared" si="12"/>
        <v>494.75150676219062</v>
      </c>
      <c r="G26" s="71">
        <f t="shared" si="13"/>
        <v>64191.223576616074</v>
      </c>
      <c r="K26" s="89"/>
      <c r="L26" s="89"/>
      <c r="M26" s="90"/>
      <c r="N26" s="90"/>
      <c r="O26" s="90"/>
      <c r="P26" s="91"/>
    </row>
    <row r="27" spans="1:16" x14ac:dyDescent="0.25">
      <c r="A27" s="85">
        <f t="shared" si="7"/>
        <v>45261</v>
      </c>
      <c r="B27" s="77">
        <f t="shared" si="8"/>
        <v>11</v>
      </c>
      <c r="C27" s="71">
        <f t="shared" si="9"/>
        <v>64191.223576616074</v>
      </c>
      <c r="D27" s="86">
        <f t="shared" si="10"/>
        <v>299.55904335754167</v>
      </c>
      <c r="E27" s="86">
        <f t="shared" si="11"/>
        <v>195.19246340464892</v>
      </c>
      <c r="F27" s="86">
        <f t="shared" si="12"/>
        <v>494.75150676219062</v>
      </c>
      <c r="G27" s="71">
        <f t="shared" si="13"/>
        <v>63996.031113211422</v>
      </c>
    </row>
    <row r="28" spans="1:16" x14ac:dyDescent="0.25">
      <c r="A28" s="85">
        <f t="shared" si="7"/>
        <v>45292</v>
      </c>
      <c r="B28" s="77">
        <f t="shared" si="8"/>
        <v>12</v>
      </c>
      <c r="C28" s="71">
        <f t="shared" si="9"/>
        <v>63996.031113211422</v>
      </c>
      <c r="D28" s="86">
        <f t="shared" si="10"/>
        <v>298.64814519498668</v>
      </c>
      <c r="E28" s="86">
        <f t="shared" si="11"/>
        <v>196.10336156720396</v>
      </c>
      <c r="F28" s="86">
        <f t="shared" si="12"/>
        <v>494.75150676219062</v>
      </c>
      <c r="G28" s="71">
        <f t="shared" si="13"/>
        <v>63799.927751644216</v>
      </c>
    </row>
    <row r="29" spans="1:16" x14ac:dyDescent="0.25">
      <c r="A29" s="85">
        <f t="shared" si="7"/>
        <v>45323</v>
      </c>
      <c r="B29" s="77">
        <f t="shared" si="8"/>
        <v>13</v>
      </c>
      <c r="C29" s="71">
        <f t="shared" si="9"/>
        <v>63799.927751644216</v>
      </c>
      <c r="D29" s="86">
        <f t="shared" si="10"/>
        <v>297.73299617433969</v>
      </c>
      <c r="E29" s="86">
        <f t="shared" si="11"/>
        <v>197.01851058785093</v>
      </c>
      <c r="F29" s="86">
        <f t="shared" si="12"/>
        <v>494.75150676219062</v>
      </c>
      <c r="G29" s="71">
        <f t="shared" si="13"/>
        <v>63602.909241056368</v>
      </c>
    </row>
    <row r="30" spans="1:16" x14ac:dyDescent="0.25">
      <c r="A30" s="85">
        <f t="shared" si="7"/>
        <v>45352</v>
      </c>
      <c r="B30" s="77">
        <f t="shared" si="8"/>
        <v>14</v>
      </c>
      <c r="C30" s="71">
        <f t="shared" si="9"/>
        <v>63602.909241056368</v>
      </c>
      <c r="D30" s="86">
        <f t="shared" si="10"/>
        <v>296.81357645826307</v>
      </c>
      <c r="E30" s="86">
        <f t="shared" si="11"/>
        <v>197.93793030392754</v>
      </c>
      <c r="F30" s="86">
        <f t="shared" si="12"/>
        <v>494.75150676219062</v>
      </c>
      <c r="G30" s="71">
        <f t="shared" si="13"/>
        <v>63404.971310752444</v>
      </c>
    </row>
    <row r="31" spans="1:16" x14ac:dyDescent="0.25">
      <c r="A31" s="85">
        <f t="shared" si="7"/>
        <v>45383</v>
      </c>
      <c r="B31" s="77">
        <f t="shared" si="8"/>
        <v>15</v>
      </c>
      <c r="C31" s="71">
        <f t="shared" si="9"/>
        <v>63404.971310752444</v>
      </c>
      <c r="D31" s="86">
        <f t="shared" si="10"/>
        <v>295.8898661168447</v>
      </c>
      <c r="E31" s="86">
        <f t="shared" si="11"/>
        <v>198.86164064534589</v>
      </c>
      <c r="F31" s="86">
        <f t="shared" si="12"/>
        <v>494.75150676219062</v>
      </c>
      <c r="G31" s="71">
        <f t="shared" si="13"/>
        <v>63206.1096701071</v>
      </c>
    </row>
    <row r="32" spans="1:16" x14ac:dyDescent="0.25">
      <c r="A32" s="85">
        <f t="shared" si="7"/>
        <v>45413</v>
      </c>
      <c r="B32" s="77">
        <f t="shared" si="8"/>
        <v>16</v>
      </c>
      <c r="C32" s="71">
        <f t="shared" si="9"/>
        <v>63206.1096701071</v>
      </c>
      <c r="D32" s="86">
        <f t="shared" si="10"/>
        <v>294.96184512716644</v>
      </c>
      <c r="E32" s="86">
        <f t="shared" si="11"/>
        <v>199.78966163502415</v>
      </c>
      <c r="F32" s="86">
        <f t="shared" si="12"/>
        <v>494.75150676219062</v>
      </c>
      <c r="G32" s="71">
        <f t="shared" si="13"/>
        <v>63006.320008472074</v>
      </c>
    </row>
    <row r="33" spans="1:7" x14ac:dyDescent="0.25">
      <c r="A33" s="85">
        <f t="shared" si="7"/>
        <v>45444</v>
      </c>
      <c r="B33" s="77">
        <f t="shared" si="8"/>
        <v>17</v>
      </c>
      <c r="C33" s="71">
        <f t="shared" si="9"/>
        <v>63006.320008472074</v>
      </c>
      <c r="D33" s="86">
        <f t="shared" si="10"/>
        <v>294.02949337286969</v>
      </c>
      <c r="E33" s="86">
        <f t="shared" si="11"/>
        <v>200.72201338932095</v>
      </c>
      <c r="F33" s="86">
        <f t="shared" si="12"/>
        <v>494.75150676219062</v>
      </c>
      <c r="G33" s="71">
        <f t="shared" si="13"/>
        <v>62805.597995082753</v>
      </c>
    </row>
    <row r="34" spans="1:7" x14ac:dyDescent="0.25">
      <c r="A34" s="85">
        <f t="shared" si="7"/>
        <v>45474</v>
      </c>
      <c r="B34" s="77">
        <f t="shared" si="8"/>
        <v>18</v>
      </c>
      <c r="C34" s="71">
        <f t="shared" si="9"/>
        <v>62805.597995082753</v>
      </c>
      <c r="D34" s="86">
        <f t="shared" si="10"/>
        <v>293.09279064371952</v>
      </c>
      <c r="E34" s="86">
        <f t="shared" si="11"/>
        <v>201.65871611847112</v>
      </c>
      <c r="F34" s="86">
        <f t="shared" si="12"/>
        <v>494.75150676219062</v>
      </c>
      <c r="G34" s="71">
        <f t="shared" si="13"/>
        <v>62603.939278964281</v>
      </c>
    </row>
    <row r="35" spans="1:7" x14ac:dyDescent="0.25">
      <c r="A35" s="85">
        <f t="shared" si="7"/>
        <v>45505</v>
      </c>
      <c r="B35" s="77">
        <f t="shared" si="8"/>
        <v>19</v>
      </c>
      <c r="C35" s="71">
        <f t="shared" si="9"/>
        <v>62603.939278964281</v>
      </c>
      <c r="D35" s="86">
        <f t="shared" si="10"/>
        <v>292.15171663516662</v>
      </c>
      <c r="E35" s="86">
        <f t="shared" si="11"/>
        <v>202.59979012702397</v>
      </c>
      <c r="F35" s="86">
        <f t="shared" si="12"/>
        <v>494.75150676219062</v>
      </c>
      <c r="G35" s="71">
        <f t="shared" si="13"/>
        <v>62401.339488837257</v>
      </c>
    </row>
    <row r="36" spans="1:7" x14ac:dyDescent="0.25">
      <c r="A36" s="85">
        <f t="shared" si="7"/>
        <v>45536</v>
      </c>
      <c r="B36" s="77">
        <f t="shared" si="8"/>
        <v>20</v>
      </c>
      <c r="C36" s="71">
        <f t="shared" si="9"/>
        <v>62401.339488837257</v>
      </c>
      <c r="D36" s="86">
        <f t="shared" si="10"/>
        <v>291.20625094790717</v>
      </c>
      <c r="E36" s="86">
        <f t="shared" si="11"/>
        <v>203.54525581428342</v>
      </c>
      <c r="F36" s="86">
        <f t="shared" si="12"/>
        <v>494.75150676219062</v>
      </c>
      <c r="G36" s="71">
        <f t="shared" si="13"/>
        <v>62197.794233022971</v>
      </c>
    </row>
    <row r="37" spans="1:7" x14ac:dyDescent="0.25">
      <c r="A37" s="85">
        <f t="shared" si="7"/>
        <v>45566</v>
      </c>
      <c r="B37" s="77">
        <f t="shared" si="8"/>
        <v>21</v>
      </c>
      <c r="C37" s="71">
        <f t="shared" si="9"/>
        <v>62197.794233022971</v>
      </c>
      <c r="D37" s="86">
        <f t="shared" si="10"/>
        <v>290.25637308744058</v>
      </c>
      <c r="E37" s="86">
        <f t="shared" si="11"/>
        <v>204.49513367475006</v>
      </c>
      <c r="F37" s="86">
        <f t="shared" si="12"/>
        <v>494.75150676219062</v>
      </c>
      <c r="G37" s="71">
        <f t="shared" si="13"/>
        <v>61993.299099348224</v>
      </c>
    </row>
    <row r="38" spans="1:7" x14ac:dyDescent="0.25">
      <c r="A38" s="85">
        <f t="shared" si="7"/>
        <v>45597</v>
      </c>
      <c r="B38" s="77">
        <f t="shared" si="8"/>
        <v>22</v>
      </c>
      <c r="C38" s="71">
        <f t="shared" si="9"/>
        <v>61993.299099348224</v>
      </c>
      <c r="D38" s="86">
        <f t="shared" si="10"/>
        <v>289.30206246362502</v>
      </c>
      <c r="E38" s="86">
        <f t="shared" si="11"/>
        <v>205.44944429856557</v>
      </c>
      <c r="F38" s="86">
        <f t="shared" si="12"/>
        <v>494.75150676219062</v>
      </c>
      <c r="G38" s="71">
        <f t="shared" si="13"/>
        <v>61787.849655049657</v>
      </c>
    </row>
    <row r="39" spans="1:7" x14ac:dyDescent="0.25">
      <c r="A39" s="85">
        <f t="shared" si="7"/>
        <v>45627</v>
      </c>
      <c r="B39" s="77">
        <f t="shared" si="8"/>
        <v>23</v>
      </c>
      <c r="C39" s="71">
        <f t="shared" si="9"/>
        <v>61787.849655049657</v>
      </c>
      <c r="D39" s="86">
        <f t="shared" si="10"/>
        <v>288.34329839023178</v>
      </c>
      <c r="E39" s="86">
        <f t="shared" si="11"/>
        <v>206.40820837195886</v>
      </c>
      <c r="F39" s="86">
        <f t="shared" si="12"/>
        <v>494.75150676219062</v>
      </c>
      <c r="G39" s="71">
        <f t="shared" si="13"/>
        <v>61581.441446677694</v>
      </c>
    </row>
    <row r="40" spans="1:7" x14ac:dyDescent="0.25">
      <c r="A40" s="85">
        <f t="shared" si="7"/>
        <v>45658</v>
      </c>
      <c r="B40" s="77">
        <f t="shared" si="8"/>
        <v>24</v>
      </c>
      <c r="C40" s="71">
        <f t="shared" si="9"/>
        <v>61581.441446677694</v>
      </c>
      <c r="D40" s="86">
        <f t="shared" si="10"/>
        <v>287.38006008449594</v>
      </c>
      <c r="E40" s="86">
        <f t="shared" si="11"/>
        <v>207.37144667769468</v>
      </c>
      <c r="F40" s="86">
        <f t="shared" si="12"/>
        <v>494.75150676219062</v>
      </c>
      <c r="G40" s="71">
        <f t="shared" si="13"/>
        <v>61374.07</v>
      </c>
    </row>
    <row r="41" spans="1:7" x14ac:dyDescent="0.25">
      <c r="A41" s="85" t="str">
        <f t="shared" si="7"/>
        <v/>
      </c>
      <c r="B41" s="77" t="str">
        <f t="shared" si="8"/>
        <v/>
      </c>
      <c r="C41" s="71" t="str">
        <f t="shared" si="9"/>
        <v/>
      </c>
      <c r="D41" s="86" t="str">
        <f t="shared" si="10"/>
        <v/>
      </c>
      <c r="E41" s="86" t="str">
        <f t="shared" si="11"/>
        <v/>
      </c>
      <c r="F41" s="86" t="str">
        <f t="shared" si="12"/>
        <v/>
      </c>
      <c r="G41" s="71" t="str">
        <f t="shared" si="13"/>
        <v/>
      </c>
    </row>
    <row r="42" spans="1:7" x14ac:dyDescent="0.25">
      <c r="A42" s="85" t="str">
        <f t="shared" si="7"/>
        <v/>
      </c>
      <c r="B42" s="77" t="str">
        <f t="shared" si="8"/>
        <v/>
      </c>
      <c r="C42" s="71" t="str">
        <f t="shared" si="9"/>
        <v/>
      </c>
      <c r="D42" s="86" t="str">
        <f t="shared" si="10"/>
        <v/>
      </c>
      <c r="E42" s="86" t="str">
        <f t="shared" si="11"/>
        <v/>
      </c>
      <c r="F42" s="86" t="str">
        <f t="shared" si="12"/>
        <v/>
      </c>
      <c r="G42" s="71" t="str">
        <f t="shared" si="13"/>
        <v/>
      </c>
    </row>
    <row r="43" spans="1:7" x14ac:dyDescent="0.25">
      <c r="A43" s="85" t="str">
        <f t="shared" si="7"/>
        <v/>
      </c>
      <c r="B43" s="77" t="str">
        <f t="shared" si="8"/>
        <v/>
      </c>
      <c r="C43" s="71" t="str">
        <f t="shared" si="9"/>
        <v/>
      </c>
      <c r="D43" s="86" t="str">
        <f t="shared" si="10"/>
        <v/>
      </c>
      <c r="E43" s="86" t="str">
        <f t="shared" si="11"/>
        <v/>
      </c>
      <c r="F43" s="86" t="str">
        <f t="shared" si="12"/>
        <v/>
      </c>
      <c r="G43" s="71" t="str">
        <f t="shared" si="13"/>
        <v/>
      </c>
    </row>
    <row r="44" spans="1:7" x14ac:dyDescent="0.25">
      <c r="A44" s="85" t="str">
        <f t="shared" si="7"/>
        <v/>
      </c>
      <c r="B44" s="77" t="str">
        <f t="shared" si="8"/>
        <v/>
      </c>
      <c r="C44" s="71" t="str">
        <f t="shared" si="9"/>
        <v/>
      </c>
      <c r="D44" s="86" t="str">
        <f t="shared" si="10"/>
        <v/>
      </c>
      <c r="E44" s="86" t="str">
        <f t="shared" si="11"/>
        <v/>
      </c>
      <c r="F44" s="86" t="str">
        <f t="shared" si="12"/>
        <v/>
      </c>
      <c r="G44" s="71" t="str">
        <f t="shared" si="13"/>
        <v/>
      </c>
    </row>
    <row r="45" spans="1:7" x14ac:dyDescent="0.25">
      <c r="A45" s="85" t="str">
        <f t="shared" si="7"/>
        <v/>
      </c>
      <c r="B45" s="77" t="str">
        <f t="shared" si="8"/>
        <v/>
      </c>
      <c r="C45" s="71" t="str">
        <f t="shared" si="9"/>
        <v/>
      </c>
      <c r="D45" s="86" t="str">
        <f t="shared" si="10"/>
        <v/>
      </c>
      <c r="E45" s="86" t="str">
        <f t="shared" si="11"/>
        <v/>
      </c>
      <c r="F45" s="86" t="str">
        <f t="shared" si="12"/>
        <v/>
      </c>
      <c r="G45" s="71" t="str">
        <f t="shared" si="13"/>
        <v/>
      </c>
    </row>
    <row r="46" spans="1:7" x14ac:dyDescent="0.25">
      <c r="A46" s="85" t="str">
        <f t="shared" si="7"/>
        <v/>
      </c>
      <c r="B46" s="77" t="str">
        <f t="shared" si="8"/>
        <v/>
      </c>
      <c r="C46" s="71" t="str">
        <f t="shared" si="9"/>
        <v/>
      </c>
      <c r="D46" s="86" t="str">
        <f t="shared" si="10"/>
        <v/>
      </c>
      <c r="E46" s="86" t="str">
        <f t="shared" si="11"/>
        <v/>
      </c>
      <c r="F46" s="86" t="str">
        <f t="shared" si="12"/>
        <v/>
      </c>
      <c r="G46" s="71" t="str">
        <f t="shared" si="13"/>
        <v/>
      </c>
    </row>
    <row r="47" spans="1:7" x14ac:dyDescent="0.25">
      <c r="A47" s="85" t="str">
        <f t="shared" si="7"/>
        <v/>
      </c>
      <c r="B47" s="77" t="str">
        <f t="shared" si="8"/>
        <v/>
      </c>
      <c r="C47" s="71" t="str">
        <f t="shared" si="9"/>
        <v/>
      </c>
      <c r="D47" s="86" t="str">
        <f t="shared" si="10"/>
        <v/>
      </c>
      <c r="E47" s="86" t="str">
        <f t="shared" si="11"/>
        <v/>
      </c>
      <c r="F47" s="86" t="str">
        <f t="shared" si="12"/>
        <v/>
      </c>
      <c r="G47" s="71" t="str">
        <f t="shared" si="13"/>
        <v/>
      </c>
    </row>
    <row r="48" spans="1:7" x14ac:dyDescent="0.25">
      <c r="A48" s="85" t="str">
        <f t="shared" si="7"/>
        <v/>
      </c>
      <c r="B48" s="77" t="str">
        <f t="shared" si="8"/>
        <v/>
      </c>
      <c r="C48" s="71" t="str">
        <f t="shared" si="9"/>
        <v/>
      </c>
      <c r="D48" s="86" t="str">
        <f t="shared" si="10"/>
        <v/>
      </c>
      <c r="E48" s="86" t="str">
        <f t="shared" si="11"/>
        <v/>
      </c>
      <c r="F48" s="86" t="str">
        <f t="shared" si="12"/>
        <v/>
      </c>
      <c r="G48" s="71" t="str">
        <f t="shared" si="13"/>
        <v/>
      </c>
    </row>
    <row r="49" spans="1:7" x14ac:dyDescent="0.25">
      <c r="A49" s="85" t="str">
        <f t="shared" si="7"/>
        <v/>
      </c>
      <c r="B49" s="77" t="str">
        <f t="shared" si="8"/>
        <v/>
      </c>
      <c r="C49" s="71" t="str">
        <f t="shared" si="9"/>
        <v/>
      </c>
      <c r="D49" s="86" t="str">
        <f t="shared" si="10"/>
        <v/>
      </c>
      <c r="E49" s="86" t="str">
        <f t="shared" si="11"/>
        <v/>
      </c>
      <c r="F49" s="86" t="str">
        <f t="shared" si="12"/>
        <v/>
      </c>
      <c r="G49" s="71" t="str">
        <f t="shared" si="13"/>
        <v/>
      </c>
    </row>
    <row r="50" spans="1:7" x14ac:dyDescent="0.25">
      <c r="A50" s="85" t="str">
        <f t="shared" si="7"/>
        <v/>
      </c>
      <c r="B50" s="77" t="str">
        <f t="shared" si="8"/>
        <v/>
      </c>
      <c r="C50" s="71" t="str">
        <f t="shared" si="9"/>
        <v/>
      </c>
      <c r="D50" s="86" t="str">
        <f t="shared" si="10"/>
        <v/>
      </c>
      <c r="E50" s="86" t="str">
        <f t="shared" si="11"/>
        <v/>
      </c>
      <c r="F50" s="86" t="str">
        <f t="shared" si="12"/>
        <v/>
      </c>
      <c r="G50" s="71" t="str">
        <f t="shared" si="13"/>
        <v/>
      </c>
    </row>
    <row r="51" spans="1:7" x14ac:dyDescent="0.25">
      <c r="A51" s="85" t="str">
        <f t="shared" si="7"/>
        <v/>
      </c>
      <c r="B51" s="77" t="str">
        <f t="shared" si="8"/>
        <v/>
      </c>
      <c r="C51" s="71" t="str">
        <f t="shared" si="9"/>
        <v/>
      </c>
      <c r="D51" s="86" t="str">
        <f t="shared" si="10"/>
        <v/>
      </c>
      <c r="E51" s="86" t="str">
        <f t="shared" si="11"/>
        <v/>
      </c>
      <c r="F51" s="86" t="str">
        <f t="shared" si="12"/>
        <v/>
      </c>
      <c r="G51" s="71" t="str">
        <f t="shared" si="13"/>
        <v/>
      </c>
    </row>
    <row r="52" spans="1:7" x14ac:dyDescent="0.25">
      <c r="A52" s="85" t="str">
        <f t="shared" si="7"/>
        <v/>
      </c>
      <c r="B52" s="77" t="str">
        <f t="shared" si="8"/>
        <v/>
      </c>
      <c r="C52" s="71" t="str">
        <f t="shared" si="9"/>
        <v/>
      </c>
      <c r="D52" s="86" t="str">
        <f t="shared" si="10"/>
        <v/>
      </c>
      <c r="E52" s="86" t="str">
        <f t="shared" si="11"/>
        <v/>
      </c>
      <c r="F52" s="86" t="str">
        <f t="shared" si="12"/>
        <v/>
      </c>
      <c r="G52" s="71" t="str">
        <f t="shared" si="13"/>
        <v/>
      </c>
    </row>
    <row r="53" spans="1:7" x14ac:dyDescent="0.25">
      <c r="A53" s="85" t="str">
        <f t="shared" si="7"/>
        <v/>
      </c>
      <c r="B53" s="77" t="str">
        <f t="shared" si="8"/>
        <v/>
      </c>
      <c r="C53" s="71" t="str">
        <f t="shared" si="9"/>
        <v/>
      </c>
      <c r="D53" s="86" t="str">
        <f t="shared" si="10"/>
        <v/>
      </c>
      <c r="E53" s="86" t="str">
        <f t="shared" si="11"/>
        <v/>
      </c>
      <c r="F53" s="86" t="str">
        <f t="shared" si="12"/>
        <v/>
      </c>
      <c r="G53" s="71" t="str">
        <f t="shared" si="13"/>
        <v/>
      </c>
    </row>
    <row r="54" spans="1:7" x14ac:dyDescent="0.25">
      <c r="A54" s="85" t="str">
        <f t="shared" si="7"/>
        <v/>
      </c>
      <c r="B54" s="77" t="str">
        <f t="shared" si="8"/>
        <v/>
      </c>
      <c r="C54" s="71" t="str">
        <f t="shared" si="9"/>
        <v/>
      </c>
      <c r="D54" s="86" t="str">
        <f t="shared" si="10"/>
        <v/>
      </c>
      <c r="E54" s="86" t="str">
        <f t="shared" si="11"/>
        <v/>
      </c>
      <c r="F54" s="86" t="str">
        <f t="shared" si="12"/>
        <v/>
      </c>
      <c r="G54" s="71" t="str">
        <f t="shared" si="13"/>
        <v/>
      </c>
    </row>
    <row r="55" spans="1:7" x14ac:dyDescent="0.25">
      <c r="A55" s="85" t="str">
        <f t="shared" si="7"/>
        <v/>
      </c>
      <c r="B55" s="77" t="str">
        <f t="shared" si="8"/>
        <v/>
      </c>
      <c r="C55" s="71" t="str">
        <f t="shared" si="9"/>
        <v/>
      </c>
      <c r="D55" s="86" t="str">
        <f t="shared" si="10"/>
        <v/>
      </c>
      <c r="E55" s="86" t="str">
        <f t="shared" si="11"/>
        <v/>
      </c>
      <c r="F55" s="86" t="str">
        <f t="shared" si="12"/>
        <v/>
      </c>
      <c r="G55" s="71" t="str">
        <f t="shared" si="13"/>
        <v/>
      </c>
    </row>
    <row r="56" spans="1:7" x14ac:dyDescent="0.25">
      <c r="A56" s="85" t="str">
        <f t="shared" si="7"/>
        <v/>
      </c>
      <c r="B56" s="77" t="str">
        <f t="shared" si="8"/>
        <v/>
      </c>
      <c r="C56" s="71" t="str">
        <f t="shared" si="9"/>
        <v/>
      </c>
      <c r="D56" s="86" t="str">
        <f t="shared" si="10"/>
        <v/>
      </c>
      <c r="E56" s="86" t="str">
        <f t="shared" si="11"/>
        <v/>
      </c>
      <c r="F56" s="86" t="str">
        <f t="shared" si="12"/>
        <v/>
      </c>
      <c r="G56" s="71" t="str">
        <f t="shared" si="13"/>
        <v/>
      </c>
    </row>
    <row r="57" spans="1:7" x14ac:dyDescent="0.25">
      <c r="A57" s="85" t="str">
        <f t="shared" si="7"/>
        <v/>
      </c>
      <c r="B57" s="77" t="str">
        <f t="shared" si="8"/>
        <v/>
      </c>
      <c r="C57" s="71" t="str">
        <f t="shared" si="9"/>
        <v/>
      </c>
      <c r="D57" s="86" t="str">
        <f t="shared" si="10"/>
        <v/>
      </c>
      <c r="E57" s="86" t="str">
        <f t="shared" si="11"/>
        <v/>
      </c>
      <c r="F57" s="86" t="str">
        <f t="shared" si="12"/>
        <v/>
      </c>
      <c r="G57" s="71" t="str">
        <f t="shared" si="13"/>
        <v/>
      </c>
    </row>
    <row r="58" spans="1:7" x14ac:dyDescent="0.25">
      <c r="A58" s="85" t="str">
        <f t="shared" si="7"/>
        <v/>
      </c>
      <c r="B58" s="77" t="str">
        <f t="shared" si="8"/>
        <v/>
      </c>
      <c r="C58" s="71" t="str">
        <f t="shared" si="9"/>
        <v/>
      </c>
      <c r="D58" s="86" t="str">
        <f t="shared" si="10"/>
        <v/>
      </c>
      <c r="E58" s="86" t="str">
        <f t="shared" si="11"/>
        <v/>
      </c>
      <c r="F58" s="86" t="str">
        <f t="shared" si="12"/>
        <v/>
      </c>
      <c r="G58" s="71" t="str">
        <f t="shared" si="13"/>
        <v/>
      </c>
    </row>
    <row r="59" spans="1:7" x14ac:dyDescent="0.25">
      <c r="A59" s="85" t="str">
        <f t="shared" si="7"/>
        <v/>
      </c>
      <c r="B59" s="77" t="str">
        <f t="shared" si="8"/>
        <v/>
      </c>
      <c r="C59" s="71" t="str">
        <f t="shared" si="9"/>
        <v/>
      </c>
      <c r="D59" s="86" t="str">
        <f t="shared" si="10"/>
        <v/>
      </c>
      <c r="E59" s="86" t="str">
        <f t="shared" si="11"/>
        <v/>
      </c>
      <c r="F59" s="86" t="str">
        <f t="shared" si="12"/>
        <v/>
      </c>
      <c r="G59" s="71" t="str">
        <f t="shared" si="13"/>
        <v/>
      </c>
    </row>
    <row r="60" spans="1:7" x14ac:dyDescent="0.25">
      <c r="A60" s="85" t="str">
        <f t="shared" si="7"/>
        <v/>
      </c>
      <c r="B60" s="77" t="str">
        <f t="shared" si="8"/>
        <v/>
      </c>
      <c r="C60" s="71" t="str">
        <f t="shared" si="9"/>
        <v/>
      </c>
      <c r="D60" s="86" t="str">
        <f t="shared" si="10"/>
        <v/>
      </c>
      <c r="E60" s="86" t="str">
        <f t="shared" si="11"/>
        <v/>
      </c>
      <c r="F60" s="86" t="str">
        <f t="shared" si="12"/>
        <v/>
      </c>
      <c r="G60" s="71" t="str">
        <f t="shared" si="13"/>
        <v/>
      </c>
    </row>
    <row r="61" spans="1:7" x14ac:dyDescent="0.25">
      <c r="A61" s="85" t="str">
        <f t="shared" si="7"/>
        <v/>
      </c>
      <c r="B61" s="77" t="str">
        <f t="shared" si="8"/>
        <v/>
      </c>
      <c r="C61" s="71" t="str">
        <f t="shared" si="9"/>
        <v/>
      </c>
      <c r="D61" s="86" t="str">
        <f t="shared" si="10"/>
        <v/>
      </c>
      <c r="E61" s="86" t="str">
        <f t="shared" si="11"/>
        <v/>
      </c>
      <c r="F61" s="86" t="str">
        <f t="shared" si="12"/>
        <v/>
      </c>
      <c r="G61" s="71" t="str">
        <f t="shared" si="13"/>
        <v/>
      </c>
    </row>
    <row r="62" spans="1:7" x14ac:dyDescent="0.25">
      <c r="A62" s="85" t="str">
        <f t="shared" si="7"/>
        <v/>
      </c>
      <c r="B62" s="77" t="str">
        <f t="shared" si="8"/>
        <v/>
      </c>
      <c r="C62" s="71" t="str">
        <f t="shared" si="9"/>
        <v/>
      </c>
      <c r="D62" s="86" t="str">
        <f t="shared" si="10"/>
        <v/>
      </c>
      <c r="E62" s="86" t="str">
        <f t="shared" si="11"/>
        <v/>
      </c>
      <c r="F62" s="86" t="str">
        <f t="shared" si="12"/>
        <v/>
      </c>
      <c r="G62" s="71" t="str">
        <f t="shared" si="13"/>
        <v/>
      </c>
    </row>
    <row r="63" spans="1:7" x14ac:dyDescent="0.25">
      <c r="A63" s="85" t="str">
        <f t="shared" si="7"/>
        <v/>
      </c>
      <c r="B63" s="77" t="str">
        <f t="shared" si="8"/>
        <v/>
      </c>
      <c r="C63" s="71" t="str">
        <f t="shared" si="9"/>
        <v/>
      </c>
      <c r="D63" s="86" t="str">
        <f t="shared" si="10"/>
        <v/>
      </c>
      <c r="E63" s="86" t="str">
        <f t="shared" si="11"/>
        <v/>
      </c>
      <c r="F63" s="86" t="str">
        <f t="shared" si="12"/>
        <v/>
      </c>
      <c r="G63" s="71" t="str">
        <f t="shared" si="13"/>
        <v/>
      </c>
    </row>
    <row r="64" spans="1:7" x14ac:dyDescent="0.25">
      <c r="A64" s="85" t="str">
        <f t="shared" si="7"/>
        <v/>
      </c>
      <c r="B64" s="77" t="str">
        <f t="shared" si="8"/>
        <v/>
      </c>
      <c r="C64" s="71" t="str">
        <f t="shared" si="9"/>
        <v/>
      </c>
      <c r="D64" s="86" t="str">
        <f t="shared" si="10"/>
        <v/>
      </c>
      <c r="E64" s="86" t="str">
        <f t="shared" si="11"/>
        <v/>
      </c>
      <c r="F64" s="86" t="str">
        <f t="shared" si="12"/>
        <v/>
      </c>
      <c r="G64" s="71" t="str">
        <f t="shared" si="13"/>
        <v/>
      </c>
    </row>
    <row r="65" spans="1:7" x14ac:dyDescent="0.25">
      <c r="A65" s="85" t="str">
        <f t="shared" si="7"/>
        <v/>
      </c>
      <c r="B65" s="77" t="str">
        <f t="shared" si="8"/>
        <v/>
      </c>
      <c r="C65" s="71" t="str">
        <f t="shared" si="9"/>
        <v/>
      </c>
      <c r="D65" s="86" t="str">
        <f t="shared" si="10"/>
        <v/>
      </c>
      <c r="E65" s="86" t="str">
        <f t="shared" si="11"/>
        <v/>
      </c>
      <c r="F65" s="86" t="str">
        <f t="shared" si="12"/>
        <v/>
      </c>
      <c r="G65" s="71" t="str">
        <f t="shared" si="13"/>
        <v/>
      </c>
    </row>
    <row r="66" spans="1:7" x14ac:dyDescent="0.25">
      <c r="A66" s="85" t="str">
        <f t="shared" si="7"/>
        <v/>
      </c>
      <c r="B66" s="77" t="str">
        <f t="shared" si="8"/>
        <v/>
      </c>
      <c r="C66" s="71" t="str">
        <f t="shared" si="9"/>
        <v/>
      </c>
      <c r="D66" s="86" t="str">
        <f t="shared" si="10"/>
        <v/>
      </c>
      <c r="E66" s="86" t="str">
        <f t="shared" si="11"/>
        <v/>
      </c>
      <c r="F66" s="86" t="str">
        <f t="shared" si="12"/>
        <v/>
      </c>
      <c r="G66" s="71" t="str">
        <f t="shared" si="13"/>
        <v/>
      </c>
    </row>
    <row r="67" spans="1:7" x14ac:dyDescent="0.25">
      <c r="A67" s="85" t="str">
        <f t="shared" si="7"/>
        <v/>
      </c>
      <c r="B67" s="77" t="str">
        <f t="shared" si="8"/>
        <v/>
      </c>
      <c r="C67" s="71" t="str">
        <f t="shared" si="9"/>
        <v/>
      </c>
      <c r="D67" s="86" t="str">
        <f t="shared" si="10"/>
        <v/>
      </c>
      <c r="E67" s="86" t="str">
        <f t="shared" si="11"/>
        <v/>
      </c>
      <c r="F67" s="86" t="str">
        <f t="shared" si="12"/>
        <v/>
      </c>
      <c r="G67" s="71" t="str">
        <f t="shared" si="13"/>
        <v/>
      </c>
    </row>
    <row r="68" spans="1:7" x14ac:dyDescent="0.25">
      <c r="A68" s="85" t="str">
        <f t="shared" si="7"/>
        <v/>
      </c>
      <c r="B68" s="77" t="str">
        <f t="shared" si="8"/>
        <v/>
      </c>
      <c r="C68" s="71" t="str">
        <f t="shared" si="9"/>
        <v/>
      </c>
      <c r="D68" s="86" t="str">
        <f t="shared" si="10"/>
        <v/>
      </c>
      <c r="E68" s="86" t="str">
        <f t="shared" si="11"/>
        <v/>
      </c>
      <c r="F68" s="86" t="str">
        <f t="shared" si="12"/>
        <v/>
      </c>
      <c r="G68" s="71" t="str">
        <f t="shared" si="13"/>
        <v/>
      </c>
    </row>
    <row r="69" spans="1:7" x14ac:dyDescent="0.25">
      <c r="A69" s="85" t="str">
        <f t="shared" si="7"/>
        <v/>
      </c>
      <c r="B69" s="77" t="str">
        <f t="shared" si="8"/>
        <v/>
      </c>
      <c r="C69" s="71" t="str">
        <f t="shared" si="9"/>
        <v/>
      </c>
      <c r="D69" s="86" t="str">
        <f t="shared" si="10"/>
        <v/>
      </c>
      <c r="E69" s="86" t="str">
        <f t="shared" si="11"/>
        <v/>
      </c>
      <c r="F69" s="86" t="str">
        <f t="shared" si="12"/>
        <v/>
      </c>
      <c r="G69" s="71" t="str">
        <f t="shared" si="13"/>
        <v/>
      </c>
    </row>
    <row r="70" spans="1:7" x14ac:dyDescent="0.25">
      <c r="A70" s="85" t="str">
        <f t="shared" si="7"/>
        <v/>
      </c>
      <c r="B70" s="77" t="str">
        <f t="shared" si="8"/>
        <v/>
      </c>
      <c r="C70" s="71" t="str">
        <f t="shared" si="9"/>
        <v/>
      </c>
      <c r="D70" s="86" t="str">
        <f t="shared" si="10"/>
        <v/>
      </c>
      <c r="E70" s="86" t="str">
        <f t="shared" si="11"/>
        <v/>
      </c>
      <c r="F70" s="86" t="str">
        <f t="shared" si="12"/>
        <v/>
      </c>
      <c r="G70" s="71" t="str">
        <f t="shared" si="13"/>
        <v/>
      </c>
    </row>
    <row r="71" spans="1:7" x14ac:dyDescent="0.25">
      <c r="A71" s="85" t="str">
        <f t="shared" si="7"/>
        <v/>
      </c>
      <c r="B71" s="77" t="str">
        <f t="shared" si="8"/>
        <v/>
      </c>
      <c r="C71" s="71" t="str">
        <f t="shared" si="9"/>
        <v/>
      </c>
      <c r="D71" s="86" t="str">
        <f t="shared" si="10"/>
        <v/>
      </c>
      <c r="E71" s="86" t="str">
        <f t="shared" si="11"/>
        <v/>
      </c>
      <c r="F71" s="86" t="str">
        <f t="shared" si="12"/>
        <v/>
      </c>
      <c r="G71" s="71" t="str">
        <f t="shared" si="13"/>
        <v/>
      </c>
    </row>
    <row r="72" spans="1:7" x14ac:dyDescent="0.25">
      <c r="A72" s="85" t="str">
        <f t="shared" si="7"/>
        <v/>
      </c>
      <c r="B72" s="77" t="str">
        <f t="shared" si="8"/>
        <v/>
      </c>
      <c r="C72" s="71" t="str">
        <f t="shared" si="9"/>
        <v/>
      </c>
      <c r="D72" s="86" t="str">
        <f t="shared" si="10"/>
        <v/>
      </c>
      <c r="E72" s="86" t="str">
        <f t="shared" si="11"/>
        <v/>
      </c>
      <c r="F72" s="86" t="str">
        <f t="shared" si="12"/>
        <v/>
      </c>
      <c r="G72" s="71" t="str">
        <f t="shared" si="13"/>
        <v/>
      </c>
    </row>
    <row r="73" spans="1:7" x14ac:dyDescent="0.25">
      <c r="A73" s="85" t="str">
        <f t="shared" si="7"/>
        <v/>
      </c>
      <c r="B73" s="77" t="str">
        <f t="shared" si="8"/>
        <v/>
      </c>
      <c r="C73" s="71" t="str">
        <f t="shared" si="9"/>
        <v/>
      </c>
      <c r="D73" s="86" t="str">
        <f t="shared" si="10"/>
        <v/>
      </c>
      <c r="E73" s="86" t="str">
        <f t="shared" si="11"/>
        <v/>
      </c>
      <c r="F73" s="86" t="str">
        <f t="shared" si="12"/>
        <v/>
      </c>
      <c r="G73" s="71" t="str">
        <f t="shared" si="13"/>
        <v/>
      </c>
    </row>
    <row r="74" spans="1:7" x14ac:dyDescent="0.25">
      <c r="A74" s="85" t="str">
        <f t="shared" si="7"/>
        <v/>
      </c>
      <c r="B74" s="77" t="str">
        <f t="shared" si="8"/>
        <v/>
      </c>
      <c r="C74" s="71" t="str">
        <f t="shared" si="9"/>
        <v/>
      </c>
      <c r="D74" s="86" t="str">
        <f t="shared" si="10"/>
        <v/>
      </c>
      <c r="E74" s="86" t="str">
        <f t="shared" si="11"/>
        <v/>
      </c>
      <c r="F74" s="86" t="str">
        <f t="shared" si="12"/>
        <v/>
      </c>
      <c r="G74" s="71" t="str">
        <f t="shared" si="13"/>
        <v/>
      </c>
    </row>
    <row r="75" spans="1:7" x14ac:dyDescent="0.25">
      <c r="A75" s="85" t="str">
        <f t="shared" si="7"/>
        <v/>
      </c>
      <c r="B75" s="77" t="str">
        <f t="shared" si="8"/>
        <v/>
      </c>
      <c r="C75" s="71" t="str">
        <f t="shared" si="9"/>
        <v/>
      </c>
      <c r="D75" s="86" t="str">
        <f t="shared" si="10"/>
        <v/>
      </c>
      <c r="E75" s="86" t="str">
        <f t="shared" si="11"/>
        <v/>
      </c>
      <c r="F75" s="86" t="str">
        <f t="shared" si="12"/>
        <v/>
      </c>
      <c r="G75" s="71" t="str">
        <f t="shared" si="13"/>
        <v/>
      </c>
    </row>
    <row r="76" spans="1:7" x14ac:dyDescent="0.25">
      <c r="A76" s="85" t="str">
        <f t="shared" si="7"/>
        <v/>
      </c>
      <c r="B76" s="77" t="str">
        <f t="shared" si="8"/>
        <v/>
      </c>
      <c r="C76" s="71" t="str">
        <f t="shared" si="9"/>
        <v/>
      </c>
      <c r="D76" s="86" t="str">
        <f t="shared" si="10"/>
        <v/>
      </c>
      <c r="E76" s="86" t="str">
        <f t="shared" si="11"/>
        <v/>
      </c>
      <c r="F76" s="86" t="str">
        <f t="shared" si="12"/>
        <v/>
      </c>
      <c r="G76" s="71" t="str">
        <f t="shared" si="13"/>
        <v/>
      </c>
    </row>
    <row r="77" spans="1:7" x14ac:dyDescent="0.25">
      <c r="A77" s="85" t="str">
        <f t="shared" si="7"/>
        <v/>
      </c>
      <c r="B77" s="77" t="str">
        <f t="shared" si="8"/>
        <v/>
      </c>
      <c r="C77" s="71" t="str">
        <f t="shared" si="9"/>
        <v/>
      </c>
      <c r="D77" s="86" t="str">
        <f t="shared" si="10"/>
        <v/>
      </c>
      <c r="E77" s="86" t="str">
        <f t="shared" si="11"/>
        <v/>
      </c>
      <c r="F77" s="86" t="str">
        <f t="shared" si="12"/>
        <v/>
      </c>
      <c r="G77" s="71" t="str">
        <f t="shared" si="13"/>
        <v/>
      </c>
    </row>
    <row r="78" spans="1:7" x14ac:dyDescent="0.25">
      <c r="A78" s="85" t="str">
        <f t="shared" si="7"/>
        <v/>
      </c>
      <c r="B78" s="77" t="str">
        <f t="shared" si="8"/>
        <v/>
      </c>
      <c r="C78" s="71" t="str">
        <f t="shared" si="9"/>
        <v/>
      </c>
      <c r="D78" s="86" t="str">
        <f t="shared" si="10"/>
        <v/>
      </c>
      <c r="E78" s="86" t="str">
        <f t="shared" si="11"/>
        <v/>
      </c>
      <c r="F78" s="86" t="str">
        <f t="shared" si="12"/>
        <v/>
      </c>
      <c r="G78" s="71" t="str">
        <f t="shared" si="13"/>
        <v/>
      </c>
    </row>
    <row r="79" spans="1:7" x14ac:dyDescent="0.25">
      <c r="A79" s="85" t="str">
        <f t="shared" si="7"/>
        <v/>
      </c>
      <c r="B79" s="77" t="str">
        <f t="shared" si="8"/>
        <v/>
      </c>
      <c r="C79" s="71" t="str">
        <f t="shared" si="9"/>
        <v/>
      </c>
      <c r="D79" s="86" t="str">
        <f t="shared" si="10"/>
        <v/>
      </c>
      <c r="E79" s="86" t="str">
        <f t="shared" si="11"/>
        <v/>
      </c>
      <c r="F79" s="86" t="str">
        <f t="shared" si="12"/>
        <v/>
      </c>
      <c r="G79" s="71" t="str">
        <f t="shared" si="13"/>
        <v/>
      </c>
    </row>
    <row r="80" spans="1:7" x14ac:dyDescent="0.25">
      <c r="A80" s="85" t="str">
        <f t="shared" si="7"/>
        <v/>
      </c>
      <c r="B80" s="77" t="str">
        <f t="shared" si="8"/>
        <v/>
      </c>
      <c r="C80" s="71" t="str">
        <f t="shared" si="9"/>
        <v/>
      </c>
      <c r="D80" s="86" t="str">
        <f t="shared" si="10"/>
        <v/>
      </c>
      <c r="E80" s="86" t="str">
        <f t="shared" si="11"/>
        <v/>
      </c>
      <c r="F80" s="86" t="str">
        <f t="shared" si="12"/>
        <v/>
      </c>
      <c r="G80" s="71" t="str">
        <f t="shared" si="13"/>
        <v/>
      </c>
    </row>
    <row r="81" spans="1:7" x14ac:dyDescent="0.25">
      <c r="A81" s="85" t="str">
        <f t="shared" si="7"/>
        <v/>
      </c>
      <c r="B81" s="77" t="str">
        <f t="shared" si="8"/>
        <v/>
      </c>
      <c r="C81" s="71" t="str">
        <f t="shared" si="9"/>
        <v/>
      </c>
      <c r="D81" s="86" t="str">
        <f t="shared" si="10"/>
        <v/>
      </c>
      <c r="E81" s="86" t="str">
        <f t="shared" si="11"/>
        <v/>
      </c>
      <c r="F81" s="86" t="str">
        <f t="shared" si="12"/>
        <v/>
      </c>
      <c r="G81" s="71" t="str">
        <f t="shared" si="13"/>
        <v/>
      </c>
    </row>
    <row r="82" spans="1:7" x14ac:dyDescent="0.25">
      <c r="A82" s="85" t="str">
        <f t="shared" si="7"/>
        <v/>
      </c>
      <c r="B82" s="77" t="str">
        <f t="shared" si="8"/>
        <v/>
      </c>
      <c r="C82" s="71" t="str">
        <f t="shared" si="9"/>
        <v/>
      </c>
      <c r="D82" s="86" t="str">
        <f t="shared" si="10"/>
        <v/>
      </c>
      <c r="E82" s="86" t="str">
        <f t="shared" si="11"/>
        <v/>
      </c>
      <c r="F82" s="86" t="str">
        <f t="shared" si="12"/>
        <v/>
      </c>
      <c r="G82" s="71" t="str">
        <f t="shared" si="13"/>
        <v/>
      </c>
    </row>
    <row r="83" spans="1:7" x14ac:dyDescent="0.25">
      <c r="A83" s="85" t="str">
        <f t="shared" si="7"/>
        <v/>
      </c>
      <c r="B83" s="77" t="str">
        <f t="shared" si="8"/>
        <v/>
      </c>
      <c r="C83" s="71" t="str">
        <f t="shared" si="9"/>
        <v/>
      </c>
      <c r="D83" s="86" t="str">
        <f t="shared" si="10"/>
        <v/>
      </c>
      <c r="E83" s="86" t="str">
        <f t="shared" si="11"/>
        <v/>
      </c>
      <c r="F83" s="86" t="str">
        <f t="shared" si="12"/>
        <v/>
      </c>
      <c r="G83" s="71" t="str">
        <f t="shared" si="13"/>
        <v/>
      </c>
    </row>
    <row r="84" spans="1:7" x14ac:dyDescent="0.25">
      <c r="A84" s="85" t="str">
        <f t="shared" ref="A84:A147" si="14">IF(B84="","",EDATE(A83,1))</f>
        <v/>
      </c>
      <c r="B84" s="77" t="str">
        <f t="shared" ref="B84:B147" si="15">IF(B83="","",IF(SUM(B83)+1&lt;=$E$7,SUM(B83)+1,""))</f>
        <v/>
      </c>
      <c r="C84" s="71" t="str">
        <f t="shared" ref="C84:C147" si="16">IF(B84="","",G83)</f>
        <v/>
      </c>
      <c r="D84" s="86" t="str">
        <f t="shared" ref="D84:D147" si="17">IF(B84="","",IPMT($E$13/12,B84,$E$7,-$E$11,$E$12,0))</f>
        <v/>
      </c>
      <c r="E84" s="86" t="str">
        <f t="shared" ref="E84:E147" si="18">IF(B84="","",PPMT($E$13/12,B84,$E$7,-$E$11,$E$12,0))</f>
        <v/>
      </c>
      <c r="F84" s="86" t="str">
        <f t="shared" ref="F84:F147" si="19">IF(B84="","",SUM(D84:E84))</f>
        <v/>
      </c>
      <c r="G84" s="71" t="str">
        <f t="shared" ref="G84:G147" si="20">IF(B84="","",SUM(C84)-SUM(E84))</f>
        <v/>
      </c>
    </row>
    <row r="85" spans="1:7" x14ac:dyDescent="0.25">
      <c r="A85" s="85" t="str">
        <f t="shared" si="14"/>
        <v/>
      </c>
      <c r="B85" s="77" t="str">
        <f t="shared" si="15"/>
        <v/>
      </c>
      <c r="C85" s="71" t="str">
        <f t="shared" si="16"/>
        <v/>
      </c>
      <c r="D85" s="86" t="str">
        <f t="shared" si="17"/>
        <v/>
      </c>
      <c r="E85" s="86" t="str">
        <f t="shared" si="18"/>
        <v/>
      </c>
      <c r="F85" s="86" t="str">
        <f t="shared" si="19"/>
        <v/>
      </c>
      <c r="G85" s="71" t="str">
        <f t="shared" si="20"/>
        <v/>
      </c>
    </row>
    <row r="86" spans="1:7" x14ac:dyDescent="0.25">
      <c r="A86" s="85" t="str">
        <f t="shared" si="14"/>
        <v/>
      </c>
      <c r="B86" s="77" t="str">
        <f t="shared" si="15"/>
        <v/>
      </c>
      <c r="C86" s="71" t="str">
        <f t="shared" si="16"/>
        <v/>
      </c>
      <c r="D86" s="86" t="str">
        <f t="shared" si="17"/>
        <v/>
      </c>
      <c r="E86" s="86" t="str">
        <f t="shared" si="18"/>
        <v/>
      </c>
      <c r="F86" s="86" t="str">
        <f t="shared" si="19"/>
        <v/>
      </c>
      <c r="G86" s="71" t="str">
        <f t="shared" si="20"/>
        <v/>
      </c>
    </row>
    <row r="87" spans="1:7" x14ac:dyDescent="0.25">
      <c r="A87" s="85" t="str">
        <f t="shared" si="14"/>
        <v/>
      </c>
      <c r="B87" s="77" t="str">
        <f t="shared" si="15"/>
        <v/>
      </c>
      <c r="C87" s="71" t="str">
        <f t="shared" si="16"/>
        <v/>
      </c>
      <c r="D87" s="86" t="str">
        <f t="shared" si="17"/>
        <v/>
      </c>
      <c r="E87" s="86" t="str">
        <f t="shared" si="18"/>
        <v/>
      </c>
      <c r="F87" s="86" t="str">
        <f t="shared" si="19"/>
        <v/>
      </c>
      <c r="G87" s="71" t="str">
        <f t="shared" si="20"/>
        <v/>
      </c>
    </row>
    <row r="88" spans="1:7" x14ac:dyDescent="0.25">
      <c r="A88" s="85" t="str">
        <f t="shared" si="14"/>
        <v/>
      </c>
      <c r="B88" s="77" t="str">
        <f t="shared" si="15"/>
        <v/>
      </c>
      <c r="C88" s="71" t="str">
        <f t="shared" si="16"/>
        <v/>
      </c>
      <c r="D88" s="86" t="str">
        <f t="shared" si="17"/>
        <v/>
      </c>
      <c r="E88" s="86" t="str">
        <f t="shared" si="18"/>
        <v/>
      </c>
      <c r="F88" s="86" t="str">
        <f t="shared" si="19"/>
        <v/>
      </c>
      <c r="G88" s="71" t="str">
        <f t="shared" si="20"/>
        <v/>
      </c>
    </row>
    <row r="89" spans="1:7" x14ac:dyDescent="0.25">
      <c r="A89" s="85" t="str">
        <f t="shared" si="14"/>
        <v/>
      </c>
      <c r="B89" s="77" t="str">
        <f t="shared" si="15"/>
        <v/>
      </c>
      <c r="C89" s="71" t="str">
        <f t="shared" si="16"/>
        <v/>
      </c>
      <c r="D89" s="86" t="str">
        <f t="shared" si="17"/>
        <v/>
      </c>
      <c r="E89" s="86" t="str">
        <f t="shared" si="18"/>
        <v/>
      </c>
      <c r="F89" s="86" t="str">
        <f t="shared" si="19"/>
        <v/>
      </c>
      <c r="G89" s="71" t="str">
        <f t="shared" si="20"/>
        <v/>
      </c>
    </row>
    <row r="90" spans="1:7" x14ac:dyDescent="0.25">
      <c r="A90" s="85" t="str">
        <f t="shared" si="14"/>
        <v/>
      </c>
      <c r="B90" s="77" t="str">
        <f t="shared" si="15"/>
        <v/>
      </c>
      <c r="C90" s="71" t="str">
        <f t="shared" si="16"/>
        <v/>
      </c>
      <c r="D90" s="86" t="str">
        <f t="shared" si="17"/>
        <v/>
      </c>
      <c r="E90" s="86" t="str">
        <f t="shared" si="18"/>
        <v/>
      </c>
      <c r="F90" s="86" t="str">
        <f t="shared" si="19"/>
        <v/>
      </c>
      <c r="G90" s="71" t="str">
        <f t="shared" si="20"/>
        <v/>
      </c>
    </row>
    <row r="91" spans="1:7" x14ac:dyDescent="0.25">
      <c r="A91" s="85" t="str">
        <f t="shared" si="14"/>
        <v/>
      </c>
      <c r="B91" s="77" t="str">
        <f t="shared" si="15"/>
        <v/>
      </c>
      <c r="C91" s="71" t="str">
        <f t="shared" si="16"/>
        <v/>
      </c>
      <c r="D91" s="86" t="str">
        <f t="shared" si="17"/>
        <v/>
      </c>
      <c r="E91" s="86" t="str">
        <f t="shared" si="18"/>
        <v/>
      </c>
      <c r="F91" s="86" t="str">
        <f t="shared" si="19"/>
        <v/>
      </c>
      <c r="G91" s="71" t="str">
        <f t="shared" si="20"/>
        <v/>
      </c>
    </row>
    <row r="92" spans="1:7" x14ac:dyDescent="0.25">
      <c r="A92" s="85" t="str">
        <f t="shared" si="14"/>
        <v/>
      </c>
      <c r="B92" s="77" t="str">
        <f t="shared" si="15"/>
        <v/>
      </c>
      <c r="C92" s="71" t="str">
        <f t="shared" si="16"/>
        <v/>
      </c>
      <c r="D92" s="86" t="str">
        <f t="shared" si="17"/>
        <v/>
      </c>
      <c r="E92" s="86" t="str">
        <f t="shared" si="18"/>
        <v/>
      </c>
      <c r="F92" s="86" t="str">
        <f t="shared" si="19"/>
        <v/>
      </c>
      <c r="G92" s="71" t="str">
        <f t="shared" si="20"/>
        <v/>
      </c>
    </row>
    <row r="93" spans="1:7" x14ac:dyDescent="0.25">
      <c r="A93" s="85" t="str">
        <f t="shared" si="14"/>
        <v/>
      </c>
      <c r="B93" s="77" t="str">
        <f t="shared" si="15"/>
        <v/>
      </c>
      <c r="C93" s="71" t="str">
        <f t="shared" si="16"/>
        <v/>
      </c>
      <c r="D93" s="86" t="str">
        <f t="shared" si="17"/>
        <v/>
      </c>
      <c r="E93" s="86" t="str">
        <f t="shared" si="18"/>
        <v/>
      </c>
      <c r="F93" s="86" t="str">
        <f t="shared" si="19"/>
        <v/>
      </c>
      <c r="G93" s="71" t="str">
        <f t="shared" si="20"/>
        <v/>
      </c>
    </row>
    <row r="94" spans="1:7" x14ac:dyDescent="0.25">
      <c r="A94" s="85" t="str">
        <f t="shared" si="14"/>
        <v/>
      </c>
      <c r="B94" s="77" t="str">
        <f t="shared" si="15"/>
        <v/>
      </c>
      <c r="C94" s="71" t="str">
        <f t="shared" si="16"/>
        <v/>
      </c>
      <c r="D94" s="86" t="str">
        <f t="shared" si="17"/>
        <v/>
      </c>
      <c r="E94" s="86" t="str">
        <f t="shared" si="18"/>
        <v/>
      </c>
      <c r="F94" s="86" t="str">
        <f t="shared" si="19"/>
        <v/>
      </c>
      <c r="G94" s="71" t="str">
        <f t="shared" si="20"/>
        <v/>
      </c>
    </row>
    <row r="95" spans="1:7" x14ac:dyDescent="0.25">
      <c r="A95" s="85" t="str">
        <f t="shared" si="14"/>
        <v/>
      </c>
      <c r="B95" s="77" t="str">
        <f t="shared" si="15"/>
        <v/>
      </c>
      <c r="C95" s="71" t="str">
        <f t="shared" si="16"/>
        <v/>
      </c>
      <c r="D95" s="86" t="str">
        <f t="shared" si="17"/>
        <v/>
      </c>
      <c r="E95" s="86" t="str">
        <f t="shared" si="18"/>
        <v/>
      </c>
      <c r="F95" s="86" t="str">
        <f t="shared" si="19"/>
        <v/>
      </c>
      <c r="G95" s="71" t="str">
        <f t="shared" si="20"/>
        <v/>
      </c>
    </row>
    <row r="96" spans="1:7" x14ac:dyDescent="0.25">
      <c r="A96" s="85" t="str">
        <f t="shared" si="14"/>
        <v/>
      </c>
      <c r="B96" s="77" t="str">
        <f t="shared" si="15"/>
        <v/>
      </c>
      <c r="C96" s="71" t="str">
        <f t="shared" si="16"/>
        <v/>
      </c>
      <c r="D96" s="86" t="str">
        <f t="shared" si="17"/>
        <v/>
      </c>
      <c r="E96" s="86" t="str">
        <f t="shared" si="18"/>
        <v/>
      </c>
      <c r="F96" s="86" t="str">
        <f t="shared" si="19"/>
        <v/>
      </c>
      <c r="G96" s="71" t="str">
        <f t="shared" si="20"/>
        <v/>
      </c>
    </row>
    <row r="97" spans="1:7" x14ac:dyDescent="0.25">
      <c r="A97" s="85" t="str">
        <f t="shared" si="14"/>
        <v/>
      </c>
      <c r="B97" s="77" t="str">
        <f t="shared" si="15"/>
        <v/>
      </c>
      <c r="C97" s="71" t="str">
        <f t="shared" si="16"/>
        <v/>
      </c>
      <c r="D97" s="86" t="str">
        <f t="shared" si="17"/>
        <v/>
      </c>
      <c r="E97" s="86" t="str">
        <f t="shared" si="18"/>
        <v/>
      </c>
      <c r="F97" s="86" t="str">
        <f t="shared" si="19"/>
        <v/>
      </c>
      <c r="G97" s="71" t="str">
        <f t="shared" si="20"/>
        <v/>
      </c>
    </row>
    <row r="98" spans="1:7" x14ac:dyDescent="0.25">
      <c r="A98" s="85" t="str">
        <f t="shared" si="14"/>
        <v/>
      </c>
      <c r="B98" s="77" t="str">
        <f t="shared" si="15"/>
        <v/>
      </c>
      <c r="C98" s="71" t="str">
        <f t="shared" si="16"/>
        <v/>
      </c>
      <c r="D98" s="86" t="str">
        <f t="shared" si="17"/>
        <v/>
      </c>
      <c r="E98" s="86" t="str">
        <f t="shared" si="18"/>
        <v/>
      </c>
      <c r="F98" s="86" t="str">
        <f t="shared" si="19"/>
        <v/>
      </c>
      <c r="G98" s="71" t="str">
        <f t="shared" si="20"/>
        <v/>
      </c>
    </row>
    <row r="99" spans="1:7" x14ac:dyDescent="0.25">
      <c r="A99" s="85" t="str">
        <f t="shared" si="14"/>
        <v/>
      </c>
      <c r="B99" s="77" t="str">
        <f t="shared" si="15"/>
        <v/>
      </c>
      <c r="C99" s="71" t="str">
        <f t="shared" si="16"/>
        <v/>
      </c>
      <c r="D99" s="86" t="str">
        <f t="shared" si="17"/>
        <v/>
      </c>
      <c r="E99" s="86" t="str">
        <f t="shared" si="18"/>
        <v/>
      </c>
      <c r="F99" s="86" t="str">
        <f t="shared" si="19"/>
        <v/>
      </c>
      <c r="G99" s="71" t="str">
        <f t="shared" si="20"/>
        <v/>
      </c>
    </row>
    <row r="100" spans="1:7" x14ac:dyDescent="0.25">
      <c r="A100" s="85" t="str">
        <f t="shared" si="14"/>
        <v/>
      </c>
      <c r="B100" s="77" t="str">
        <f t="shared" si="15"/>
        <v/>
      </c>
      <c r="C100" s="71" t="str">
        <f t="shared" si="16"/>
        <v/>
      </c>
      <c r="D100" s="86" t="str">
        <f t="shared" si="17"/>
        <v/>
      </c>
      <c r="E100" s="86" t="str">
        <f t="shared" si="18"/>
        <v/>
      </c>
      <c r="F100" s="86" t="str">
        <f t="shared" si="19"/>
        <v/>
      </c>
      <c r="G100" s="71" t="str">
        <f t="shared" si="20"/>
        <v/>
      </c>
    </row>
    <row r="101" spans="1:7" x14ac:dyDescent="0.25">
      <c r="A101" s="85" t="str">
        <f t="shared" si="14"/>
        <v/>
      </c>
      <c r="B101" s="77" t="str">
        <f t="shared" si="15"/>
        <v/>
      </c>
      <c r="C101" s="71" t="str">
        <f t="shared" si="16"/>
        <v/>
      </c>
      <c r="D101" s="86" t="str">
        <f t="shared" si="17"/>
        <v/>
      </c>
      <c r="E101" s="86" t="str">
        <f t="shared" si="18"/>
        <v/>
      </c>
      <c r="F101" s="86" t="str">
        <f t="shared" si="19"/>
        <v/>
      </c>
      <c r="G101" s="71" t="str">
        <f t="shared" si="20"/>
        <v/>
      </c>
    </row>
    <row r="102" spans="1:7" x14ac:dyDescent="0.25">
      <c r="A102" s="85" t="str">
        <f t="shared" si="14"/>
        <v/>
      </c>
      <c r="B102" s="77" t="str">
        <f t="shared" si="15"/>
        <v/>
      </c>
      <c r="C102" s="71" t="str">
        <f t="shared" si="16"/>
        <v/>
      </c>
      <c r="D102" s="86" t="str">
        <f t="shared" si="17"/>
        <v/>
      </c>
      <c r="E102" s="86" t="str">
        <f t="shared" si="18"/>
        <v/>
      </c>
      <c r="F102" s="86" t="str">
        <f t="shared" si="19"/>
        <v/>
      </c>
      <c r="G102" s="71" t="str">
        <f t="shared" si="20"/>
        <v/>
      </c>
    </row>
    <row r="103" spans="1:7" x14ac:dyDescent="0.25">
      <c r="A103" s="85" t="str">
        <f t="shared" si="14"/>
        <v/>
      </c>
      <c r="B103" s="77" t="str">
        <f t="shared" si="15"/>
        <v/>
      </c>
      <c r="C103" s="71" t="str">
        <f t="shared" si="16"/>
        <v/>
      </c>
      <c r="D103" s="86" t="str">
        <f t="shared" si="17"/>
        <v/>
      </c>
      <c r="E103" s="86" t="str">
        <f t="shared" si="18"/>
        <v/>
      </c>
      <c r="F103" s="86" t="str">
        <f t="shared" si="19"/>
        <v/>
      </c>
      <c r="G103" s="71" t="str">
        <f t="shared" si="20"/>
        <v/>
      </c>
    </row>
    <row r="104" spans="1:7" x14ac:dyDescent="0.25">
      <c r="A104" s="85" t="str">
        <f t="shared" si="14"/>
        <v/>
      </c>
      <c r="B104" s="77" t="str">
        <f t="shared" si="15"/>
        <v/>
      </c>
      <c r="C104" s="71" t="str">
        <f t="shared" si="16"/>
        <v/>
      </c>
      <c r="D104" s="86" t="str">
        <f t="shared" si="17"/>
        <v/>
      </c>
      <c r="E104" s="86" t="str">
        <f t="shared" si="18"/>
        <v/>
      </c>
      <c r="F104" s="86" t="str">
        <f t="shared" si="19"/>
        <v/>
      </c>
      <c r="G104" s="71" t="str">
        <f t="shared" si="20"/>
        <v/>
      </c>
    </row>
    <row r="105" spans="1:7" x14ac:dyDescent="0.25">
      <c r="A105" s="85" t="str">
        <f t="shared" si="14"/>
        <v/>
      </c>
      <c r="B105" s="77" t="str">
        <f t="shared" si="15"/>
        <v/>
      </c>
      <c r="C105" s="71" t="str">
        <f t="shared" si="16"/>
        <v/>
      </c>
      <c r="D105" s="86" t="str">
        <f t="shared" si="17"/>
        <v/>
      </c>
      <c r="E105" s="86" t="str">
        <f t="shared" si="18"/>
        <v/>
      </c>
      <c r="F105" s="86" t="str">
        <f t="shared" si="19"/>
        <v/>
      </c>
      <c r="G105" s="71" t="str">
        <f t="shared" si="20"/>
        <v/>
      </c>
    </row>
    <row r="106" spans="1:7" x14ac:dyDescent="0.25">
      <c r="A106" s="85" t="str">
        <f t="shared" si="14"/>
        <v/>
      </c>
      <c r="B106" s="77" t="str">
        <f t="shared" si="15"/>
        <v/>
      </c>
      <c r="C106" s="71" t="str">
        <f t="shared" si="16"/>
        <v/>
      </c>
      <c r="D106" s="86" t="str">
        <f t="shared" si="17"/>
        <v/>
      </c>
      <c r="E106" s="86" t="str">
        <f t="shared" si="18"/>
        <v/>
      </c>
      <c r="F106" s="86" t="str">
        <f t="shared" si="19"/>
        <v/>
      </c>
      <c r="G106" s="71" t="str">
        <f t="shared" si="20"/>
        <v/>
      </c>
    </row>
    <row r="107" spans="1:7" x14ac:dyDescent="0.25">
      <c r="A107" s="85" t="str">
        <f t="shared" si="14"/>
        <v/>
      </c>
      <c r="B107" s="77" t="str">
        <f t="shared" si="15"/>
        <v/>
      </c>
      <c r="C107" s="71" t="str">
        <f t="shared" si="16"/>
        <v/>
      </c>
      <c r="D107" s="86" t="str">
        <f t="shared" si="17"/>
        <v/>
      </c>
      <c r="E107" s="86" t="str">
        <f t="shared" si="18"/>
        <v/>
      </c>
      <c r="F107" s="86" t="str">
        <f t="shared" si="19"/>
        <v/>
      </c>
      <c r="G107" s="71" t="str">
        <f t="shared" si="20"/>
        <v/>
      </c>
    </row>
    <row r="108" spans="1:7" x14ac:dyDescent="0.25">
      <c r="A108" s="85" t="str">
        <f t="shared" si="14"/>
        <v/>
      </c>
      <c r="B108" s="77" t="str">
        <f t="shared" si="15"/>
        <v/>
      </c>
      <c r="C108" s="71" t="str">
        <f t="shared" si="16"/>
        <v/>
      </c>
      <c r="D108" s="86" t="str">
        <f t="shared" si="17"/>
        <v/>
      </c>
      <c r="E108" s="86" t="str">
        <f t="shared" si="18"/>
        <v/>
      </c>
      <c r="F108" s="86" t="str">
        <f t="shared" si="19"/>
        <v/>
      </c>
      <c r="G108" s="71" t="str">
        <f t="shared" si="20"/>
        <v/>
      </c>
    </row>
    <row r="109" spans="1:7" x14ac:dyDescent="0.25">
      <c r="A109" s="85" t="str">
        <f t="shared" si="14"/>
        <v/>
      </c>
      <c r="B109" s="77" t="str">
        <f t="shared" si="15"/>
        <v/>
      </c>
      <c r="C109" s="71" t="str">
        <f t="shared" si="16"/>
        <v/>
      </c>
      <c r="D109" s="86" t="str">
        <f t="shared" si="17"/>
        <v/>
      </c>
      <c r="E109" s="86" t="str">
        <f t="shared" si="18"/>
        <v/>
      </c>
      <c r="F109" s="86" t="str">
        <f t="shared" si="19"/>
        <v/>
      </c>
      <c r="G109" s="71" t="str">
        <f t="shared" si="20"/>
        <v/>
      </c>
    </row>
    <row r="110" spans="1:7" x14ac:dyDescent="0.25">
      <c r="A110" s="85" t="str">
        <f t="shared" si="14"/>
        <v/>
      </c>
      <c r="B110" s="77" t="str">
        <f t="shared" si="15"/>
        <v/>
      </c>
      <c r="C110" s="71" t="str">
        <f t="shared" si="16"/>
        <v/>
      </c>
      <c r="D110" s="86" t="str">
        <f t="shared" si="17"/>
        <v/>
      </c>
      <c r="E110" s="86" t="str">
        <f t="shared" si="18"/>
        <v/>
      </c>
      <c r="F110" s="86" t="str">
        <f t="shared" si="19"/>
        <v/>
      </c>
      <c r="G110" s="71" t="str">
        <f t="shared" si="20"/>
        <v/>
      </c>
    </row>
    <row r="111" spans="1:7" x14ac:dyDescent="0.25">
      <c r="A111" s="85" t="str">
        <f t="shared" si="14"/>
        <v/>
      </c>
      <c r="B111" s="77" t="str">
        <f t="shared" si="15"/>
        <v/>
      </c>
      <c r="C111" s="71" t="str">
        <f t="shared" si="16"/>
        <v/>
      </c>
      <c r="D111" s="86" t="str">
        <f t="shared" si="17"/>
        <v/>
      </c>
      <c r="E111" s="86" t="str">
        <f t="shared" si="18"/>
        <v/>
      </c>
      <c r="F111" s="86" t="str">
        <f t="shared" si="19"/>
        <v/>
      </c>
      <c r="G111" s="71" t="str">
        <f t="shared" si="20"/>
        <v/>
      </c>
    </row>
    <row r="112" spans="1:7" x14ac:dyDescent="0.25">
      <c r="A112" s="85" t="str">
        <f t="shared" si="14"/>
        <v/>
      </c>
      <c r="B112" s="77" t="str">
        <f t="shared" si="15"/>
        <v/>
      </c>
      <c r="C112" s="71" t="str">
        <f t="shared" si="16"/>
        <v/>
      </c>
      <c r="D112" s="86" t="str">
        <f t="shared" si="17"/>
        <v/>
      </c>
      <c r="E112" s="86" t="str">
        <f t="shared" si="18"/>
        <v/>
      </c>
      <c r="F112" s="86" t="str">
        <f t="shared" si="19"/>
        <v/>
      </c>
      <c r="G112" s="71" t="str">
        <f t="shared" si="20"/>
        <v/>
      </c>
    </row>
    <row r="113" spans="1:7" x14ac:dyDescent="0.25">
      <c r="A113" s="85" t="str">
        <f t="shared" si="14"/>
        <v/>
      </c>
      <c r="B113" s="77" t="str">
        <f t="shared" si="15"/>
        <v/>
      </c>
      <c r="C113" s="71" t="str">
        <f t="shared" si="16"/>
        <v/>
      </c>
      <c r="D113" s="86" t="str">
        <f t="shared" si="17"/>
        <v/>
      </c>
      <c r="E113" s="86" t="str">
        <f t="shared" si="18"/>
        <v/>
      </c>
      <c r="F113" s="86" t="str">
        <f t="shared" si="19"/>
        <v/>
      </c>
      <c r="G113" s="71" t="str">
        <f t="shared" si="20"/>
        <v/>
      </c>
    </row>
    <row r="114" spans="1:7" x14ac:dyDescent="0.25">
      <c r="A114" s="85" t="str">
        <f t="shared" si="14"/>
        <v/>
      </c>
      <c r="B114" s="77" t="str">
        <f t="shared" si="15"/>
        <v/>
      </c>
      <c r="C114" s="71" t="str">
        <f t="shared" si="16"/>
        <v/>
      </c>
      <c r="D114" s="86" t="str">
        <f t="shared" si="17"/>
        <v/>
      </c>
      <c r="E114" s="86" t="str">
        <f t="shared" si="18"/>
        <v/>
      </c>
      <c r="F114" s="86" t="str">
        <f t="shared" si="19"/>
        <v/>
      </c>
      <c r="G114" s="71" t="str">
        <f t="shared" si="20"/>
        <v/>
      </c>
    </row>
    <row r="115" spans="1:7" x14ac:dyDescent="0.25">
      <c r="A115" s="85" t="str">
        <f t="shared" si="14"/>
        <v/>
      </c>
      <c r="B115" s="77" t="str">
        <f t="shared" si="15"/>
        <v/>
      </c>
      <c r="C115" s="71" t="str">
        <f t="shared" si="16"/>
        <v/>
      </c>
      <c r="D115" s="86" t="str">
        <f t="shared" si="17"/>
        <v/>
      </c>
      <c r="E115" s="86" t="str">
        <f t="shared" si="18"/>
        <v/>
      </c>
      <c r="F115" s="86" t="str">
        <f t="shared" si="19"/>
        <v/>
      </c>
      <c r="G115" s="71" t="str">
        <f t="shared" si="20"/>
        <v/>
      </c>
    </row>
    <row r="116" spans="1:7" x14ac:dyDescent="0.25">
      <c r="A116" s="85" t="str">
        <f t="shared" si="14"/>
        <v/>
      </c>
      <c r="B116" s="77" t="str">
        <f t="shared" si="15"/>
        <v/>
      </c>
      <c r="C116" s="71" t="str">
        <f t="shared" si="16"/>
        <v/>
      </c>
      <c r="D116" s="86" t="str">
        <f t="shared" si="17"/>
        <v/>
      </c>
      <c r="E116" s="86" t="str">
        <f t="shared" si="18"/>
        <v/>
      </c>
      <c r="F116" s="86" t="str">
        <f t="shared" si="19"/>
        <v/>
      </c>
      <c r="G116" s="71" t="str">
        <f t="shared" si="20"/>
        <v/>
      </c>
    </row>
    <row r="117" spans="1:7" x14ac:dyDescent="0.25">
      <c r="A117" s="85" t="str">
        <f t="shared" si="14"/>
        <v/>
      </c>
      <c r="B117" s="77" t="str">
        <f t="shared" si="15"/>
        <v/>
      </c>
      <c r="C117" s="71" t="str">
        <f t="shared" si="16"/>
        <v/>
      </c>
      <c r="D117" s="86" t="str">
        <f t="shared" si="17"/>
        <v/>
      </c>
      <c r="E117" s="86" t="str">
        <f t="shared" si="18"/>
        <v/>
      </c>
      <c r="F117" s="86" t="str">
        <f t="shared" si="19"/>
        <v/>
      </c>
      <c r="G117" s="71" t="str">
        <f t="shared" si="20"/>
        <v/>
      </c>
    </row>
    <row r="118" spans="1:7" x14ac:dyDescent="0.25">
      <c r="A118" s="85" t="str">
        <f t="shared" si="14"/>
        <v/>
      </c>
      <c r="B118" s="77" t="str">
        <f t="shared" si="15"/>
        <v/>
      </c>
      <c r="C118" s="71" t="str">
        <f t="shared" si="16"/>
        <v/>
      </c>
      <c r="D118" s="86" t="str">
        <f t="shared" si="17"/>
        <v/>
      </c>
      <c r="E118" s="86" t="str">
        <f t="shared" si="18"/>
        <v/>
      </c>
      <c r="F118" s="86" t="str">
        <f t="shared" si="19"/>
        <v/>
      </c>
      <c r="G118" s="71" t="str">
        <f t="shared" si="20"/>
        <v/>
      </c>
    </row>
    <row r="119" spans="1:7" x14ac:dyDescent="0.25">
      <c r="A119" s="85" t="str">
        <f t="shared" si="14"/>
        <v/>
      </c>
      <c r="B119" s="77" t="str">
        <f t="shared" si="15"/>
        <v/>
      </c>
      <c r="C119" s="71" t="str">
        <f t="shared" si="16"/>
        <v/>
      </c>
      <c r="D119" s="86" t="str">
        <f t="shared" si="17"/>
        <v/>
      </c>
      <c r="E119" s="86" t="str">
        <f t="shared" si="18"/>
        <v/>
      </c>
      <c r="F119" s="86" t="str">
        <f t="shared" si="19"/>
        <v/>
      </c>
      <c r="G119" s="71" t="str">
        <f t="shared" si="20"/>
        <v/>
      </c>
    </row>
    <row r="120" spans="1:7" x14ac:dyDescent="0.25">
      <c r="A120" s="85" t="str">
        <f t="shared" si="14"/>
        <v/>
      </c>
      <c r="B120" s="77" t="str">
        <f t="shared" si="15"/>
        <v/>
      </c>
      <c r="C120" s="71" t="str">
        <f t="shared" si="16"/>
        <v/>
      </c>
      <c r="D120" s="86" t="str">
        <f t="shared" si="17"/>
        <v/>
      </c>
      <c r="E120" s="86" t="str">
        <f t="shared" si="18"/>
        <v/>
      </c>
      <c r="F120" s="86" t="str">
        <f t="shared" si="19"/>
        <v/>
      </c>
      <c r="G120" s="71" t="str">
        <f t="shared" si="20"/>
        <v/>
      </c>
    </row>
    <row r="121" spans="1:7" x14ac:dyDescent="0.25">
      <c r="A121" s="85" t="str">
        <f t="shared" si="14"/>
        <v/>
      </c>
      <c r="B121" s="77" t="str">
        <f t="shared" si="15"/>
        <v/>
      </c>
      <c r="C121" s="71" t="str">
        <f t="shared" si="16"/>
        <v/>
      </c>
      <c r="D121" s="86" t="str">
        <f t="shared" si="17"/>
        <v/>
      </c>
      <c r="E121" s="86" t="str">
        <f t="shared" si="18"/>
        <v/>
      </c>
      <c r="F121" s="86" t="str">
        <f t="shared" si="19"/>
        <v/>
      </c>
      <c r="G121" s="71" t="str">
        <f t="shared" si="20"/>
        <v/>
      </c>
    </row>
    <row r="122" spans="1:7" x14ac:dyDescent="0.25">
      <c r="A122" s="85" t="str">
        <f t="shared" si="14"/>
        <v/>
      </c>
      <c r="B122" s="77" t="str">
        <f t="shared" si="15"/>
        <v/>
      </c>
      <c r="C122" s="71" t="str">
        <f t="shared" si="16"/>
        <v/>
      </c>
      <c r="D122" s="86" t="str">
        <f t="shared" si="17"/>
        <v/>
      </c>
      <c r="E122" s="86" t="str">
        <f t="shared" si="18"/>
        <v/>
      </c>
      <c r="F122" s="86" t="str">
        <f t="shared" si="19"/>
        <v/>
      </c>
      <c r="G122" s="71" t="str">
        <f t="shared" si="20"/>
        <v/>
      </c>
    </row>
    <row r="123" spans="1:7" x14ac:dyDescent="0.25">
      <c r="A123" s="85" t="str">
        <f t="shared" si="14"/>
        <v/>
      </c>
      <c r="B123" s="77" t="str">
        <f t="shared" si="15"/>
        <v/>
      </c>
      <c r="C123" s="71" t="str">
        <f t="shared" si="16"/>
        <v/>
      </c>
      <c r="D123" s="86" t="str">
        <f t="shared" si="17"/>
        <v/>
      </c>
      <c r="E123" s="86" t="str">
        <f t="shared" si="18"/>
        <v/>
      </c>
      <c r="F123" s="86" t="str">
        <f t="shared" si="19"/>
        <v/>
      </c>
      <c r="G123" s="71" t="str">
        <f t="shared" si="20"/>
        <v/>
      </c>
    </row>
    <row r="124" spans="1:7" x14ac:dyDescent="0.25">
      <c r="A124" s="85" t="str">
        <f t="shared" si="14"/>
        <v/>
      </c>
      <c r="B124" s="77" t="str">
        <f t="shared" si="15"/>
        <v/>
      </c>
      <c r="C124" s="71" t="str">
        <f t="shared" si="16"/>
        <v/>
      </c>
      <c r="D124" s="86" t="str">
        <f t="shared" si="17"/>
        <v/>
      </c>
      <c r="E124" s="86" t="str">
        <f t="shared" si="18"/>
        <v/>
      </c>
      <c r="F124" s="86" t="str">
        <f t="shared" si="19"/>
        <v/>
      </c>
      <c r="G124" s="71" t="str">
        <f t="shared" si="20"/>
        <v/>
      </c>
    </row>
    <row r="125" spans="1:7" x14ac:dyDescent="0.25">
      <c r="A125" s="85" t="str">
        <f t="shared" si="14"/>
        <v/>
      </c>
      <c r="B125" s="77" t="str">
        <f t="shared" si="15"/>
        <v/>
      </c>
      <c r="C125" s="71" t="str">
        <f t="shared" si="16"/>
        <v/>
      </c>
      <c r="D125" s="86" t="str">
        <f t="shared" si="17"/>
        <v/>
      </c>
      <c r="E125" s="86" t="str">
        <f t="shared" si="18"/>
        <v/>
      </c>
      <c r="F125" s="86" t="str">
        <f t="shared" si="19"/>
        <v/>
      </c>
      <c r="G125" s="71" t="str">
        <f t="shared" si="20"/>
        <v/>
      </c>
    </row>
    <row r="126" spans="1:7" x14ac:dyDescent="0.25">
      <c r="A126" s="85" t="str">
        <f t="shared" si="14"/>
        <v/>
      </c>
      <c r="B126" s="77" t="str">
        <f t="shared" si="15"/>
        <v/>
      </c>
      <c r="C126" s="71" t="str">
        <f t="shared" si="16"/>
        <v/>
      </c>
      <c r="D126" s="86" t="str">
        <f t="shared" si="17"/>
        <v/>
      </c>
      <c r="E126" s="86" t="str">
        <f t="shared" si="18"/>
        <v/>
      </c>
      <c r="F126" s="86" t="str">
        <f t="shared" si="19"/>
        <v/>
      </c>
      <c r="G126" s="71" t="str">
        <f t="shared" si="20"/>
        <v/>
      </c>
    </row>
    <row r="127" spans="1:7" x14ac:dyDescent="0.25">
      <c r="A127" s="85" t="str">
        <f t="shared" si="14"/>
        <v/>
      </c>
      <c r="B127" s="77" t="str">
        <f t="shared" si="15"/>
        <v/>
      </c>
      <c r="C127" s="71" t="str">
        <f t="shared" si="16"/>
        <v/>
      </c>
      <c r="D127" s="86" t="str">
        <f t="shared" si="17"/>
        <v/>
      </c>
      <c r="E127" s="86" t="str">
        <f t="shared" si="18"/>
        <v/>
      </c>
      <c r="F127" s="86" t="str">
        <f t="shared" si="19"/>
        <v/>
      </c>
      <c r="G127" s="71" t="str">
        <f t="shared" si="20"/>
        <v/>
      </c>
    </row>
    <row r="128" spans="1:7" x14ac:dyDescent="0.25">
      <c r="A128" s="85" t="str">
        <f t="shared" si="14"/>
        <v/>
      </c>
      <c r="B128" s="77" t="str">
        <f t="shared" si="15"/>
        <v/>
      </c>
      <c r="C128" s="71" t="str">
        <f t="shared" si="16"/>
        <v/>
      </c>
      <c r="D128" s="86" t="str">
        <f t="shared" si="17"/>
        <v/>
      </c>
      <c r="E128" s="86" t="str">
        <f t="shared" si="18"/>
        <v/>
      </c>
      <c r="F128" s="86" t="str">
        <f t="shared" si="19"/>
        <v/>
      </c>
      <c r="G128" s="71" t="str">
        <f t="shared" si="20"/>
        <v/>
      </c>
    </row>
    <row r="129" spans="1:7" x14ac:dyDescent="0.25">
      <c r="A129" s="85" t="str">
        <f t="shared" si="14"/>
        <v/>
      </c>
      <c r="B129" s="77" t="str">
        <f t="shared" si="15"/>
        <v/>
      </c>
      <c r="C129" s="71" t="str">
        <f t="shared" si="16"/>
        <v/>
      </c>
      <c r="D129" s="86" t="str">
        <f t="shared" si="17"/>
        <v/>
      </c>
      <c r="E129" s="86" t="str">
        <f t="shared" si="18"/>
        <v/>
      </c>
      <c r="F129" s="86" t="str">
        <f t="shared" si="19"/>
        <v/>
      </c>
      <c r="G129" s="71" t="str">
        <f t="shared" si="20"/>
        <v/>
      </c>
    </row>
    <row r="130" spans="1:7" x14ac:dyDescent="0.25">
      <c r="A130" s="85" t="str">
        <f t="shared" si="14"/>
        <v/>
      </c>
      <c r="B130" s="77" t="str">
        <f t="shared" si="15"/>
        <v/>
      </c>
      <c r="C130" s="71" t="str">
        <f t="shared" si="16"/>
        <v/>
      </c>
      <c r="D130" s="86" t="str">
        <f t="shared" si="17"/>
        <v/>
      </c>
      <c r="E130" s="86" t="str">
        <f t="shared" si="18"/>
        <v/>
      </c>
      <c r="F130" s="86" t="str">
        <f t="shared" si="19"/>
        <v/>
      </c>
      <c r="G130" s="71" t="str">
        <f t="shared" si="20"/>
        <v/>
      </c>
    </row>
    <row r="131" spans="1:7" x14ac:dyDescent="0.25">
      <c r="A131" s="85" t="str">
        <f t="shared" si="14"/>
        <v/>
      </c>
      <c r="B131" s="77" t="str">
        <f t="shared" si="15"/>
        <v/>
      </c>
      <c r="C131" s="71" t="str">
        <f t="shared" si="16"/>
        <v/>
      </c>
      <c r="D131" s="86" t="str">
        <f t="shared" si="17"/>
        <v/>
      </c>
      <c r="E131" s="86" t="str">
        <f t="shared" si="18"/>
        <v/>
      </c>
      <c r="F131" s="86" t="str">
        <f t="shared" si="19"/>
        <v/>
      </c>
      <c r="G131" s="71" t="str">
        <f t="shared" si="20"/>
        <v/>
      </c>
    </row>
    <row r="132" spans="1:7" x14ac:dyDescent="0.25">
      <c r="A132" s="85" t="str">
        <f t="shared" si="14"/>
        <v/>
      </c>
      <c r="B132" s="77" t="str">
        <f t="shared" si="15"/>
        <v/>
      </c>
      <c r="C132" s="71" t="str">
        <f t="shared" si="16"/>
        <v/>
      </c>
      <c r="D132" s="86" t="str">
        <f t="shared" si="17"/>
        <v/>
      </c>
      <c r="E132" s="86" t="str">
        <f t="shared" si="18"/>
        <v/>
      </c>
      <c r="F132" s="86" t="str">
        <f t="shared" si="19"/>
        <v/>
      </c>
      <c r="G132" s="71" t="str">
        <f t="shared" si="20"/>
        <v/>
      </c>
    </row>
    <row r="133" spans="1:7" x14ac:dyDescent="0.25">
      <c r="A133" s="85" t="str">
        <f t="shared" si="14"/>
        <v/>
      </c>
      <c r="B133" s="77" t="str">
        <f t="shared" si="15"/>
        <v/>
      </c>
      <c r="C133" s="71" t="str">
        <f t="shared" si="16"/>
        <v/>
      </c>
      <c r="D133" s="86" t="str">
        <f t="shared" si="17"/>
        <v/>
      </c>
      <c r="E133" s="86" t="str">
        <f t="shared" si="18"/>
        <v/>
      </c>
      <c r="F133" s="86" t="str">
        <f t="shared" si="19"/>
        <v/>
      </c>
      <c r="G133" s="71" t="str">
        <f t="shared" si="20"/>
        <v/>
      </c>
    </row>
    <row r="134" spans="1:7" x14ac:dyDescent="0.25">
      <c r="A134" s="85" t="str">
        <f t="shared" si="14"/>
        <v/>
      </c>
      <c r="B134" s="77" t="str">
        <f t="shared" si="15"/>
        <v/>
      </c>
      <c r="C134" s="71" t="str">
        <f t="shared" si="16"/>
        <v/>
      </c>
      <c r="D134" s="86" t="str">
        <f t="shared" si="17"/>
        <v/>
      </c>
      <c r="E134" s="86" t="str">
        <f t="shared" si="18"/>
        <v/>
      </c>
      <c r="F134" s="86" t="str">
        <f t="shared" si="19"/>
        <v/>
      </c>
      <c r="G134" s="71" t="str">
        <f t="shared" si="20"/>
        <v/>
      </c>
    </row>
    <row r="135" spans="1:7" x14ac:dyDescent="0.25">
      <c r="A135" s="85" t="str">
        <f t="shared" si="14"/>
        <v/>
      </c>
      <c r="B135" s="77" t="str">
        <f t="shared" si="15"/>
        <v/>
      </c>
      <c r="C135" s="71" t="str">
        <f t="shared" si="16"/>
        <v/>
      </c>
      <c r="D135" s="86" t="str">
        <f t="shared" si="17"/>
        <v/>
      </c>
      <c r="E135" s="86" t="str">
        <f t="shared" si="18"/>
        <v/>
      </c>
      <c r="F135" s="86" t="str">
        <f t="shared" si="19"/>
        <v/>
      </c>
      <c r="G135" s="71" t="str">
        <f t="shared" si="20"/>
        <v/>
      </c>
    </row>
    <row r="136" spans="1:7" x14ac:dyDescent="0.25">
      <c r="A136" s="85" t="str">
        <f t="shared" si="14"/>
        <v/>
      </c>
      <c r="B136" s="77" t="str">
        <f t="shared" si="15"/>
        <v/>
      </c>
      <c r="C136" s="71" t="str">
        <f t="shared" si="16"/>
        <v/>
      </c>
      <c r="D136" s="86" t="str">
        <f t="shared" si="17"/>
        <v/>
      </c>
      <c r="E136" s="86" t="str">
        <f t="shared" si="18"/>
        <v/>
      </c>
      <c r="F136" s="86" t="str">
        <f t="shared" si="19"/>
        <v/>
      </c>
      <c r="G136" s="71" t="str">
        <f t="shared" si="20"/>
        <v/>
      </c>
    </row>
    <row r="137" spans="1:7" x14ac:dyDescent="0.25">
      <c r="A137" s="85" t="str">
        <f t="shared" si="14"/>
        <v/>
      </c>
      <c r="B137" s="77" t="str">
        <f t="shared" si="15"/>
        <v/>
      </c>
      <c r="C137" s="71" t="str">
        <f t="shared" si="16"/>
        <v/>
      </c>
      <c r="D137" s="86" t="str">
        <f t="shared" si="17"/>
        <v/>
      </c>
      <c r="E137" s="86" t="str">
        <f t="shared" si="18"/>
        <v/>
      </c>
      <c r="F137" s="86" t="str">
        <f t="shared" si="19"/>
        <v/>
      </c>
      <c r="G137" s="71" t="str">
        <f t="shared" si="20"/>
        <v/>
      </c>
    </row>
    <row r="138" spans="1:7" x14ac:dyDescent="0.25">
      <c r="A138" s="85" t="str">
        <f t="shared" si="14"/>
        <v/>
      </c>
      <c r="B138" s="77" t="str">
        <f t="shared" si="15"/>
        <v/>
      </c>
      <c r="C138" s="71" t="str">
        <f t="shared" si="16"/>
        <v/>
      </c>
      <c r="D138" s="86" t="str">
        <f t="shared" si="17"/>
        <v/>
      </c>
      <c r="E138" s="86" t="str">
        <f t="shared" si="18"/>
        <v/>
      </c>
      <c r="F138" s="86" t="str">
        <f t="shared" si="19"/>
        <v/>
      </c>
      <c r="G138" s="71" t="str">
        <f t="shared" si="20"/>
        <v/>
      </c>
    </row>
    <row r="139" spans="1:7" x14ac:dyDescent="0.25">
      <c r="A139" s="85" t="str">
        <f t="shared" si="14"/>
        <v/>
      </c>
      <c r="B139" s="77" t="str">
        <f t="shared" si="15"/>
        <v/>
      </c>
      <c r="C139" s="71" t="str">
        <f t="shared" si="16"/>
        <v/>
      </c>
      <c r="D139" s="86" t="str">
        <f t="shared" si="17"/>
        <v/>
      </c>
      <c r="E139" s="86" t="str">
        <f t="shared" si="18"/>
        <v/>
      </c>
      <c r="F139" s="86" t="str">
        <f t="shared" si="19"/>
        <v/>
      </c>
      <c r="G139" s="71" t="str">
        <f t="shared" si="20"/>
        <v/>
      </c>
    </row>
    <row r="140" spans="1:7" x14ac:dyDescent="0.25">
      <c r="A140" s="85" t="str">
        <f t="shared" si="14"/>
        <v/>
      </c>
      <c r="B140" s="77" t="str">
        <f t="shared" si="15"/>
        <v/>
      </c>
      <c r="C140" s="71" t="str">
        <f t="shared" si="16"/>
        <v/>
      </c>
      <c r="D140" s="86" t="str">
        <f t="shared" si="17"/>
        <v/>
      </c>
      <c r="E140" s="86" t="str">
        <f t="shared" si="18"/>
        <v/>
      </c>
      <c r="F140" s="86" t="str">
        <f t="shared" si="19"/>
        <v/>
      </c>
      <c r="G140" s="71" t="str">
        <f t="shared" si="20"/>
        <v/>
      </c>
    </row>
    <row r="141" spans="1:7" x14ac:dyDescent="0.25">
      <c r="A141" s="85" t="str">
        <f t="shared" si="14"/>
        <v/>
      </c>
      <c r="B141" s="77" t="str">
        <f t="shared" si="15"/>
        <v/>
      </c>
      <c r="C141" s="71" t="str">
        <f t="shared" si="16"/>
        <v/>
      </c>
      <c r="D141" s="86" t="str">
        <f t="shared" si="17"/>
        <v/>
      </c>
      <c r="E141" s="86" t="str">
        <f t="shared" si="18"/>
        <v/>
      </c>
      <c r="F141" s="86" t="str">
        <f t="shared" si="19"/>
        <v/>
      </c>
      <c r="G141" s="71" t="str">
        <f t="shared" si="20"/>
        <v/>
      </c>
    </row>
    <row r="142" spans="1:7" x14ac:dyDescent="0.25">
      <c r="A142" s="85" t="str">
        <f t="shared" si="14"/>
        <v/>
      </c>
      <c r="B142" s="77" t="str">
        <f t="shared" si="15"/>
        <v/>
      </c>
      <c r="C142" s="71" t="str">
        <f t="shared" si="16"/>
        <v/>
      </c>
      <c r="D142" s="86" t="str">
        <f t="shared" si="17"/>
        <v/>
      </c>
      <c r="E142" s="86" t="str">
        <f t="shared" si="18"/>
        <v/>
      </c>
      <c r="F142" s="86" t="str">
        <f t="shared" si="19"/>
        <v/>
      </c>
      <c r="G142" s="71" t="str">
        <f t="shared" si="20"/>
        <v/>
      </c>
    </row>
    <row r="143" spans="1:7" x14ac:dyDescent="0.25">
      <c r="A143" s="85" t="str">
        <f t="shared" si="14"/>
        <v/>
      </c>
      <c r="B143" s="77" t="str">
        <f t="shared" si="15"/>
        <v/>
      </c>
      <c r="C143" s="71" t="str">
        <f t="shared" si="16"/>
        <v/>
      </c>
      <c r="D143" s="86" t="str">
        <f t="shared" si="17"/>
        <v/>
      </c>
      <c r="E143" s="86" t="str">
        <f t="shared" si="18"/>
        <v/>
      </c>
      <c r="F143" s="86" t="str">
        <f t="shared" si="19"/>
        <v/>
      </c>
      <c r="G143" s="71" t="str">
        <f t="shared" si="20"/>
        <v/>
      </c>
    </row>
    <row r="144" spans="1:7" x14ac:dyDescent="0.25">
      <c r="A144" s="85" t="str">
        <f t="shared" si="14"/>
        <v/>
      </c>
      <c r="B144" s="77" t="str">
        <f t="shared" si="15"/>
        <v/>
      </c>
      <c r="C144" s="71" t="str">
        <f t="shared" si="16"/>
        <v/>
      </c>
      <c r="D144" s="86" t="str">
        <f t="shared" si="17"/>
        <v/>
      </c>
      <c r="E144" s="86" t="str">
        <f t="shared" si="18"/>
        <v/>
      </c>
      <c r="F144" s="86" t="str">
        <f t="shared" si="19"/>
        <v/>
      </c>
      <c r="G144" s="71" t="str">
        <f t="shared" si="20"/>
        <v/>
      </c>
    </row>
    <row r="145" spans="1:7" x14ac:dyDescent="0.25">
      <c r="A145" s="85" t="str">
        <f t="shared" si="14"/>
        <v/>
      </c>
      <c r="B145" s="77" t="str">
        <f t="shared" si="15"/>
        <v/>
      </c>
      <c r="C145" s="71" t="str">
        <f t="shared" si="16"/>
        <v/>
      </c>
      <c r="D145" s="86" t="str">
        <f t="shared" si="17"/>
        <v/>
      </c>
      <c r="E145" s="86" t="str">
        <f t="shared" si="18"/>
        <v/>
      </c>
      <c r="F145" s="86" t="str">
        <f t="shared" si="19"/>
        <v/>
      </c>
      <c r="G145" s="71" t="str">
        <f t="shared" si="20"/>
        <v/>
      </c>
    </row>
    <row r="146" spans="1:7" x14ac:dyDescent="0.25">
      <c r="A146" s="85" t="str">
        <f t="shared" si="14"/>
        <v/>
      </c>
      <c r="B146" s="77" t="str">
        <f t="shared" si="15"/>
        <v/>
      </c>
      <c r="C146" s="71" t="str">
        <f t="shared" si="16"/>
        <v/>
      </c>
      <c r="D146" s="86" t="str">
        <f t="shared" si="17"/>
        <v/>
      </c>
      <c r="E146" s="86" t="str">
        <f t="shared" si="18"/>
        <v/>
      </c>
      <c r="F146" s="86" t="str">
        <f t="shared" si="19"/>
        <v/>
      </c>
      <c r="G146" s="71" t="str">
        <f t="shared" si="20"/>
        <v/>
      </c>
    </row>
    <row r="147" spans="1:7" x14ac:dyDescent="0.25">
      <c r="A147" s="85" t="str">
        <f t="shared" si="14"/>
        <v/>
      </c>
      <c r="B147" s="77" t="str">
        <f t="shared" si="15"/>
        <v/>
      </c>
      <c r="C147" s="71" t="str">
        <f t="shared" si="16"/>
        <v/>
      </c>
      <c r="D147" s="86" t="str">
        <f t="shared" si="17"/>
        <v/>
      </c>
      <c r="E147" s="86" t="str">
        <f t="shared" si="18"/>
        <v/>
      </c>
      <c r="F147" s="86" t="str">
        <f t="shared" si="19"/>
        <v/>
      </c>
      <c r="G147" s="71" t="str">
        <f t="shared" si="20"/>
        <v/>
      </c>
    </row>
    <row r="148" spans="1:7" x14ac:dyDescent="0.25">
      <c r="A148" s="85" t="str">
        <f t="shared" ref="A148:A211" si="21">IF(B148="","",EDATE(A147,1))</f>
        <v/>
      </c>
      <c r="B148" s="77" t="str">
        <f t="shared" ref="B148:B211" si="22">IF(B147="","",IF(SUM(B147)+1&lt;=$E$7,SUM(B147)+1,""))</f>
        <v/>
      </c>
      <c r="C148" s="71" t="str">
        <f t="shared" ref="C148:C211" si="23">IF(B148="","",G147)</f>
        <v/>
      </c>
      <c r="D148" s="86" t="str">
        <f t="shared" ref="D148:D211" si="24">IF(B148="","",IPMT($E$13/12,B148,$E$7,-$E$11,$E$12,0))</f>
        <v/>
      </c>
      <c r="E148" s="86" t="str">
        <f t="shared" ref="E148:E211" si="25">IF(B148="","",PPMT($E$13/12,B148,$E$7,-$E$11,$E$12,0))</f>
        <v/>
      </c>
      <c r="F148" s="86" t="str">
        <f t="shared" ref="F148:F211" si="26">IF(B148="","",SUM(D148:E148))</f>
        <v/>
      </c>
      <c r="G148" s="71" t="str">
        <f t="shared" ref="G148:G211" si="27">IF(B148="","",SUM(C148)-SUM(E148))</f>
        <v/>
      </c>
    </row>
    <row r="149" spans="1:7" x14ac:dyDescent="0.25">
      <c r="A149" s="85" t="str">
        <f t="shared" si="21"/>
        <v/>
      </c>
      <c r="B149" s="77" t="str">
        <f t="shared" si="22"/>
        <v/>
      </c>
      <c r="C149" s="71" t="str">
        <f t="shared" si="23"/>
        <v/>
      </c>
      <c r="D149" s="86" t="str">
        <f t="shared" si="24"/>
        <v/>
      </c>
      <c r="E149" s="86" t="str">
        <f t="shared" si="25"/>
        <v/>
      </c>
      <c r="F149" s="86" t="str">
        <f t="shared" si="26"/>
        <v/>
      </c>
      <c r="G149" s="71" t="str">
        <f t="shared" si="27"/>
        <v/>
      </c>
    </row>
    <row r="150" spans="1:7" x14ac:dyDescent="0.25">
      <c r="A150" s="85" t="str">
        <f t="shared" si="21"/>
        <v/>
      </c>
      <c r="B150" s="77" t="str">
        <f t="shared" si="22"/>
        <v/>
      </c>
      <c r="C150" s="71" t="str">
        <f t="shared" si="23"/>
        <v/>
      </c>
      <c r="D150" s="86" t="str">
        <f t="shared" si="24"/>
        <v/>
      </c>
      <c r="E150" s="86" t="str">
        <f t="shared" si="25"/>
        <v/>
      </c>
      <c r="F150" s="86" t="str">
        <f t="shared" si="26"/>
        <v/>
      </c>
      <c r="G150" s="71" t="str">
        <f t="shared" si="27"/>
        <v/>
      </c>
    </row>
    <row r="151" spans="1:7" x14ac:dyDescent="0.25">
      <c r="A151" s="85" t="str">
        <f t="shared" si="21"/>
        <v/>
      </c>
      <c r="B151" s="77" t="str">
        <f t="shared" si="22"/>
        <v/>
      </c>
      <c r="C151" s="71" t="str">
        <f t="shared" si="23"/>
        <v/>
      </c>
      <c r="D151" s="86" t="str">
        <f t="shared" si="24"/>
        <v/>
      </c>
      <c r="E151" s="86" t="str">
        <f t="shared" si="25"/>
        <v/>
      </c>
      <c r="F151" s="86" t="str">
        <f t="shared" si="26"/>
        <v/>
      </c>
      <c r="G151" s="71" t="str">
        <f t="shared" si="27"/>
        <v/>
      </c>
    </row>
    <row r="152" spans="1:7" x14ac:dyDescent="0.25">
      <c r="A152" s="85" t="str">
        <f t="shared" si="21"/>
        <v/>
      </c>
      <c r="B152" s="77" t="str">
        <f t="shared" si="22"/>
        <v/>
      </c>
      <c r="C152" s="71" t="str">
        <f t="shared" si="23"/>
        <v/>
      </c>
      <c r="D152" s="86" t="str">
        <f t="shared" si="24"/>
        <v/>
      </c>
      <c r="E152" s="86" t="str">
        <f t="shared" si="25"/>
        <v/>
      </c>
      <c r="F152" s="86" t="str">
        <f t="shared" si="26"/>
        <v/>
      </c>
      <c r="G152" s="71" t="str">
        <f t="shared" si="27"/>
        <v/>
      </c>
    </row>
    <row r="153" spans="1:7" x14ac:dyDescent="0.25">
      <c r="A153" s="85" t="str">
        <f t="shared" si="21"/>
        <v/>
      </c>
      <c r="B153" s="77" t="str">
        <f t="shared" si="22"/>
        <v/>
      </c>
      <c r="C153" s="71" t="str">
        <f t="shared" si="23"/>
        <v/>
      </c>
      <c r="D153" s="86" t="str">
        <f t="shared" si="24"/>
        <v/>
      </c>
      <c r="E153" s="86" t="str">
        <f t="shared" si="25"/>
        <v/>
      </c>
      <c r="F153" s="86" t="str">
        <f t="shared" si="26"/>
        <v/>
      </c>
      <c r="G153" s="71" t="str">
        <f t="shared" si="27"/>
        <v/>
      </c>
    </row>
    <row r="154" spans="1:7" x14ac:dyDescent="0.25">
      <c r="A154" s="85" t="str">
        <f t="shared" si="21"/>
        <v/>
      </c>
      <c r="B154" s="77" t="str">
        <f t="shared" si="22"/>
        <v/>
      </c>
      <c r="C154" s="71" t="str">
        <f t="shared" si="23"/>
        <v/>
      </c>
      <c r="D154" s="86" t="str">
        <f t="shared" si="24"/>
        <v/>
      </c>
      <c r="E154" s="86" t="str">
        <f t="shared" si="25"/>
        <v/>
      </c>
      <c r="F154" s="86" t="str">
        <f t="shared" si="26"/>
        <v/>
      </c>
      <c r="G154" s="71" t="str">
        <f t="shared" si="27"/>
        <v/>
      </c>
    </row>
    <row r="155" spans="1:7" x14ac:dyDescent="0.25">
      <c r="A155" s="85" t="str">
        <f t="shared" si="21"/>
        <v/>
      </c>
      <c r="B155" s="77" t="str">
        <f t="shared" si="22"/>
        <v/>
      </c>
      <c r="C155" s="71" t="str">
        <f t="shared" si="23"/>
        <v/>
      </c>
      <c r="D155" s="86" t="str">
        <f t="shared" si="24"/>
        <v/>
      </c>
      <c r="E155" s="86" t="str">
        <f t="shared" si="25"/>
        <v/>
      </c>
      <c r="F155" s="86" t="str">
        <f t="shared" si="26"/>
        <v/>
      </c>
      <c r="G155" s="71" t="str">
        <f t="shared" si="27"/>
        <v/>
      </c>
    </row>
    <row r="156" spans="1:7" x14ac:dyDescent="0.25">
      <c r="A156" s="85" t="str">
        <f t="shared" si="21"/>
        <v/>
      </c>
      <c r="B156" s="77" t="str">
        <f t="shared" si="22"/>
        <v/>
      </c>
      <c r="C156" s="71" t="str">
        <f t="shared" si="23"/>
        <v/>
      </c>
      <c r="D156" s="86" t="str">
        <f t="shared" si="24"/>
        <v/>
      </c>
      <c r="E156" s="86" t="str">
        <f t="shared" si="25"/>
        <v/>
      </c>
      <c r="F156" s="86" t="str">
        <f t="shared" si="26"/>
        <v/>
      </c>
      <c r="G156" s="71" t="str">
        <f t="shared" si="27"/>
        <v/>
      </c>
    </row>
    <row r="157" spans="1:7" x14ac:dyDescent="0.25">
      <c r="A157" s="85" t="str">
        <f t="shared" si="21"/>
        <v/>
      </c>
      <c r="B157" s="77" t="str">
        <f t="shared" si="22"/>
        <v/>
      </c>
      <c r="C157" s="71" t="str">
        <f t="shared" si="23"/>
        <v/>
      </c>
      <c r="D157" s="86" t="str">
        <f t="shared" si="24"/>
        <v/>
      </c>
      <c r="E157" s="86" t="str">
        <f t="shared" si="25"/>
        <v/>
      </c>
      <c r="F157" s="86" t="str">
        <f t="shared" si="26"/>
        <v/>
      </c>
      <c r="G157" s="71" t="str">
        <f t="shared" si="27"/>
        <v/>
      </c>
    </row>
    <row r="158" spans="1:7" x14ac:dyDescent="0.25">
      <c r="A158" s="85" t="str">
        <f t="shared" si="21"/>
        <v/>
      </c>
      <c r="B158" s="77" t="str">
        <f t="shared" si="22"/>
        <v/>
      </c>
      <c r="C158" s="71" t="str">
        <f t="shared" si="23"/>
        <v/>
      </c>
      <c r="D158" s="86" t="str">
        <f t="shared" si="24"/>
        <v/>
      </c>
      <c r="E158" s="86" t="str">
        <f t="shared" si="25"/>
        <v/>
      </c>
      <c r="F158" s="86" t="str">
        <f t="shared" si="26"/>
        <v/>
      </c>
      <c r="G158" s="71" t="str">
        <f t="shared" si="27"/>
        <v/>
      </c>
    </row>
    <row r="159" spans="1:7" x14ac:dyDescent="0.25">
      <c r="A159" s="85" t="str">
        <f t="shared" si="21"/>
        <v/>
      </c>
      <c r="B159" s="77" t="str">
        <f t="shared" si="22"/>
        <v/>
      </c>
      <c r="C159" s="71" t="str">
        <f t="shared" si="23"/>
        <v/>
      </c>
      <c r="D159" s="86" t="str">
        <f t="shared" si="24"/>
        <v/>
      </c>
      <c r="E159" s="86" t="str">
        <f t="shared" si="25"/>
        <v/>
      </c>
      <c r="F159" s="86" t="str">
        <f t="shared" si="26"/>
        <v/>
      </c>
      <c r="G159" s="71" t="str">
        <f t="shared" si="27"/>
        <v/>
      </c>
    </row>
    <row r="160" spans="1:7" x14ac:dyDescent="0.25">
      <c r="A160" s="85" t="str">
        <f t="shared" si="21"/>
        <v/>
      </c>
      <c r="B160" s="77" t="str">
        <f t="shared" si="22"/>
        <v/>
      </c>
      <c r="C160" s="71" t="str">
        <f t="shared" si="23"/>
        <v/>
      </c>
      <c r="D160" s="86" t="str">
        <f t="shared" si="24"/>
        <v/>
      </c>
      <c r="E160" s="86" t="str">
        <f t="shared" si="25"/>
        <v/>
      </c>
      <c r="F160" s="86" t="str">
        <f t="shared" si="26"/>
        <v/>
      </c>
      <c r="G160" s="71" t="str">
        <f t="shared" si="27"/>
        <v/>
      </c>
    </row>
    <row r="161" spans="1:7" x14ac:dyDescent="0.25">
      <c r="A161" s="85" t="str">
        <f t="shared" si="21"/>
        <v/>
      </c>
      <c r="B161" s="77" t="str">
        <f t="shared" si="22"/>
        <v/>
      </c>
      <c r="C161" s="71" t="str">
        <f t="shared" si="23"/>
        <v/>
      </c>
      <c r="D161" s="86" t="str">
        <f t="shared" si="24"/>
        <v/>
      </c>
      <c r="E161" s="86" t="str">
        <f t="shared" si="25"/>
        <v/>
      </c>
      <c r="F161" s="86" t="str">
        <f t="shared" si="26"/>
        <v/>
      </c>
      <c r="G161" s="71" t="str">
        <f t="shared" si="27"/>
        <v/>
      </c>
    </row>
    <row r="162" spans="1:7" x14ac:dyDescent="0.25">
      <c r="A162" s="85" t="str">
        <f t="shared" si="21"/>
        <v/>
      </c>
      <c r="B162" s="77" t="str">
        <f t="shared" si="22"/>
        <v/>
      </c>
      <c r="C162" s="71" t="str">
        <f t="shared" si="23"/>
        <v/>
      </c>
      <c r="D162" s="86" t="str">
        <f t="shared" si="24"/>
        <v/>
      </c>
      <c r="E162" s="86" t="str">
        <f t="shared" si="25"/>
        <v/>
      </c>
      <c r="F162" s="86" t="str">
        <f t="shared" si="26"/>
        <v/>
      </c>
      <c r="G162" s="71" t="str">
        <f t="shared" si="27"/>
        <v/>
      </c>
    </row>
    <row r="163" spans="1:7" x14ac:dyDescent="0.25">
      <c r="A163" s="85" t="str">
        <f t="shared" si="21"/>
        <v/>
      </c>
      <c r="B163" s="77" t="str">
        <f t="shared" si="22"/>
        <v/>
      </c>
      <c r="C163" s="71" t="str">
        <f t="shared" si="23"/>
        <v/>
      </c>
      <c r="D163" s="86" t="str">
        <f t="shared" si="24"/>
        <v/>
      </c>
      <c r="E163" s="86" t="str">
        <f t="shared" si="25"/>
        <v/>
      </c>
      <c r="F163" s="86" t="str">
        <f t="shared" si="26"/>
        <v/>
      </c>
      <c r="G163" s="71" t="str">
        <f t="shared" si="27"/>
        <v/>
      </c>
    </row>
    <row r="164" spans="1:7" x14ac:dyDescent="0.25">
      <c r="A164" s="85" t="str">
        <f t="shared" si="21"/>
        <v/>
      </c>
      <c r="B164" s="77" t="str">
        <f t="shared" si="22"/>
        <v/>
      </c>
      <c r="C164" s="71" t="str">
        <f t="shared" si="23"/>
        <v/>
      </c>
      <c r="D164" s="86" t="str">
        <f t="shared" si="24"/>
        <v/>
      </c>
      <c r="E164" s="86" t="str">
        <f t="shared" si="25"/>
        <v/>
      </c>
      <c r="F164" s="86" t="str">
        <f t="shared" si="26"/>
        <v/>
      </c>
      <c r="G164" s="71" t="str">
        <f t="shared" si="27"/>
        <v/>
      </c>
    </row>
    <row r="165" spans="1:7" x14ac:dyDescent="0.25">
      <c r="A165" s="85" t="str">
        <f t="shared" si="21"/>
        <v/>
      </c>
      <c r="B165" s="77" t="str">
        <f t="shared" si="22"/>
        <v/>
      </c>
      <c r="C165" s="71" t="str">
        <f t="shared" si="23"/>
        <v/>
      </c>
      <c r="D165" s="86" t="str">
        <f t="shared" si="24"/>
        <v/>
      </c>
      <c r="E165" s="86" t="str">
        <f t="shared" si="25"/>
        <v/>
      </c>
      <c r="F165" s="86" t="str">
        <f t="shared" si="26"/>
        <v/>
      </c>
      <c r="G165" s="71" t="str">
        <f t="shared" si="27"/>
        <v/>
      </c>
    </row>
    <row r="166" spans="1:7" x14ac:dyDescent="0.25">
      <c r="A166" s="85" t="str">
        <f t="shared" si="21"/>
        <v/>
      </c>
      <c r="B166" s="77" t="str">
        <f t="shared" si="22"/>
        <v/>
      </c>
      <c r="C166" s="71" t="str">
        <f t="shared" si="23"/>
        <v/>
      </c>
      <c r="D166" s="86" t="str">
        <f t="shared" si="24"/>
        <v/>
      </c>
      <c r="E166" s="86" t="str">
        <f t="shared" si="25"/>
        <v/>
      </c>
      <c r="F166" s="86" t="str">
        <f t="shared" si="26"/>
        <v/>
      </c>
      <c r="G166" s="71" t="str">
        <f t="shared" si="27"/>
        <v/>
      </c>
    </row>
    <row r="167" spans="1:7" x14ac:dyDescent="0.25">
      <c r="A167" s="85" t="str">
        <f t="shared" si="21"/>
        <v/>
      </c>
      <c r="B167" s="77" t="str">
        <f t="shared" si="22"/>
        <v/>
      </c>
      <c r="C167" s="71" t="str">
        <f t="shared" si="23"/>
        <v/>
      </c>
      <c r="D167" s="86" t="str">
        <f t="shared" si="24"/>
        <v/>
      </c>
      <c r="E167" s="86" t="str">
        <f t="shared" si="25"/>
        <v/>
      </c>
      <c r="F167" s="86" t="str">
        <f t="shared" si="26"/>
        <v/>
      </c>
      <c r="G167" s="71" t="str">
        <f t="shared" si="27"/>
        <v/>
      </c>
    </row>
    <row r="168" spans="1:7" x14ac:dyDescent="0.25">
      <c r="A168" s="85" t="str">
        <f t="shared" si="21"/>
        <v/>
      </c>
      <c r="B168" s="77" t="str">
        <f t="shared" si="22"/>
        <v/>
      </c>
      <c r="C168" s="71" t="str">
        <f t="shared" si="23"/>
        <v/>
      </c>
      <c r="D168" s="86" t="str">
        <f t="shared" si="24"/>
        <v/>
      </c>
      <c r="E168" s="86" t="str">
        <f t="shared" si="25"/>
        <v/>
      </c>
      <c r="F168" s="86" t="str">
        <f t="shared" si="26"/>
        <v/>
      </c>
      <c r="G168" s="71" t="str">
        <f t="shared" si="27"/>
        <v/>
      </c>
    </row>
    <row r="169" spans="1:7" x14ac:dyDescent="0.25">
      <c r="A169" s="85" t="str">
        <f t="shared" si="21"/>
        <v/>
      </c>
      <c r="B169" s="77" t="str">
        <f t="shared" si="22"/>
        <v/>
      </c>
      <c r="C169" s="71" t="str">
        <f t="shared" si="23"/>
        <v/>
      </c>
      <c r="D169" s="86" t="str">
        <f t="shared" si="24"/>
        <v/>
      </c>
      <c r="E169" s="86" t="str">
        <f t="shared" si="25"/>
        <v/>
      </c>
      <c r="F169" s="86" t="str">
        <f t="shared" si="26"/>
        <v/>
      </c>
      <c r="G169" s="71" t="str">
        <f t="shared" si="27"/>
        <v/>
      </c>
    </row>
    <row r="170" spans="1:7" x14ac:dyDescent="0.25">
      <c r="A170" s="85" t="str">
        <f t="shared" si="21"/>
        <v/>
      </c>
      <c r="B170" s="77" t="str">
        <f t="shared" si="22"/>
        <v/>
      </c>
      <c r="C170" s="71" t="str">
        <f t="shared" si="23"/>
        <v/>
      </c>
      <c r="D170" s="86" t="str">
        <f t="shared" si="24"/>
        <v/>
      </c>
      <c r="E170" s="86" t="str">
        <f t="shared" si="25"/>
        <v/>
      </c>
      <c r="F170" s="86" t="str">
        <f t="shared" si="26"/>
        <v/>
      </c>
      <c r="G170" s="71" t="str">
        <f t="shared" si="27"/>
        <v/>
      </c>
    </row>
    <row r="171" spans="1:7" x14ac:dyDescent="0.25">
      <c r="A171" s="85" t="str">
        <f t="shared" si="21"/>
        <v/>
      </c>
      <c r="B171" s="77" t="str">
        <f t="shared" si="22"/>
        <v/>
      </c>
      <c r="C171" s="71" t="str">
        <f t="shared" si="23"/>
        <v/>
      </c>
      <c r="D171" s="86" t="str">
        <f t="shared" si="24"/>
        <v/>
      </c>
      <c r="E171" s="86" t="str">
        <f t="shared" si="25"/>
        <v/>
      </c>
      <c r="F171" s="86" t="str">
        <f t="shared" si="26"/>
        <v/>
      </c>
      <c r="G171" s="71" t="str">
        <f t="shared" si="27"/>
        <v/>
      </c>
    </row>
    <row r="172" spans="1:7" x14ac:dyDescent="0.25">
      <c r="A172" s="85" t="str">
        <f t="shared" si="21"/>
        <v/>
      </c>
      <c r="B172" s="77" t="str">
        <f t="shared" si="22"/>
        <v/>
      </c>
      <c r="C172" s="71" t="str">
        <f t="shared" si="23"/>
        <v/>
      </c>
      <c r="D172" s="86" t="str">
        <f t="shared" si="24"/>
        <v/>
      </c>
      <c r="E172" s="86" t="str">
        <f t="shared" si="25"/>
        <v/>
      </c>
      <c r="F172" s="86" t="str">
        <f t="shared" si="26"/>
        <v/>
      </c>
      <c r="G172" s="71" t="str">
        <f t="shared" si="27"/>
        <v/>
      </c>
    </row>
    <row r="173" spans="1:7" x14ac:dyDescent="0.25">
      <c r="A173" s="85" t="str">
        <f t="shared" si="21"/>
        <v/>
      </c>
      <c r="B173" s="77" t="str">
        <f t="shared" si="22"/>
        <v/>
      </c>
      <c r="C173" s="71" t="str">
        <f t="shared" si="23"/>
        <v/>
      </c>
      <c r="D173" s="86" t="str">
        <f t="shared" si="24"/>
        <v/>
      </c>
      <c r="E173" s="86" t="str">
        <f t="shared" si="25"/>
        <v/>
      </c>
      <c r="F173" s="86" t="str">
        <f t="shared" si="26"/>
        <v/>
      </c>
      <c r="G173" s="71" t="str">
        <f t="shared" si="27"/>
        <v/>
      </c>
    </row>
    <row r="174" spans="1:7" x14ac:dyDescent="0.25">
      <c r="A174" s="85" t="str">
        <f t="shared" si="21"/>
        <v/>
      </c>
      <c r="B174" s="77" t="str">
        <f t="shared" si="22"/>
        <v/>
      </c>
      <c r="C174" s="71" t="str">
        <f t="shared" si="23"/>
        <v/>
      </c>
      <c r="D174" s="86" t="str">
        <f t="shared" si="24"/>
        <v/>
      </c>
      <c r="E174" s="86" t="str">
        <f t="shared" si="25"/>
        <v/>
      </c>
      <c r="F174" s="86" t="str">
        <f t="shared" si="26"/>
        <v/>
      </c>
      <c r="G174" s="71" t="str">
        <f t="shared" si="27"/>
        <v/>
      </c>
    </row>
    <row r="175" spans="1:7" x14ac:dyDescent="0.25">
      <c r="A175" s="85" t="str">
        <f t="shared" si="21"/>
        <v/>
      </c>
      <c r="B175" s="77" t="str">
        <f t="shared" si="22"/>
        <v/>
      </c>
      <c r="C175" s="71" t="str">
        <f t="shared" si="23"/>
        <v/>
      </c>
      <c r="D175" s="86" t="str">
        <f t="shared" si="24"/>
        <v/>
      </c>
      <c r="E175" s="86" t="str">
        <f t="shared" si="25"/>
        <v/>
      </c>
      <c r="F175" s="86" t="str">
        <f t="shared" si="26"/>
        <v/>
      </c>
      <c r="G175" s="71" t="str">
        <f t="shared" si="27"/>
        <v/>
      </c>
    </row>
    <row r="176" spans="1:7" x14ac:dyDescent="0.25">
      <c r="A176" s="85" t="str">
        <f t="shared" si="21"/>
        <v/>
      </c>
      <c r="B176" s="77" t="str">
        <f t="shared" si="22"/>
        <v/>
      </c>
      <c r="C176" s="71" t="str">
        <f t="shared" si="23"/>
        <v/>
      </c>
      <c r="D176" s="86" t="str">
        <f t="shared" si="24"/>
        <v/>
      </c>
      <c r="E176" s="86" t="str">
        <f t="shared" si="25"/>
        <v/>
      </c>
      <c r="F176" s="86" t="str">
        <f t="shared" si="26"/>
        <v/>
      </c>
      <c r="G176" s="71" t="str">
        <f t="shared" si="27"/>
        <v/>
      </c>
    </row>
    <row r="177" spans="1:7" x14ac:dyDescent="0.25">
      <c r="A177" s="85" t="str">
        <f t="shared" si="21"/>
        <v/>
      </c>
      <c r="B177" s="77" t="str">
        <f t="shared" si="22"/>
        <v/>
      </c>
      <c r="C177" s="71" t="str">
        <f t="shared" si="23"/>
        <v/>
      </c>
      <c r="D177" s="86" t="str">
        <f t="shared" si="24"/>
        <v/>
      </c>
      <c r="E177" s="86" t="str">
        <f t="shared" si="25"/>
        <v/>
      </c>
      <c r="F177" s="86" t="str">
        <f t="shared" si="26"/>
        <v/>
      </c>
      <c r="G177" s="71" t="str">
        <f t="shared" si="27"/>
        <v/>
      </c>
    </row>
    <row r="178" spans="1:7" x14ac:dyDescent="0.25">
      <c r="A178" s="85" t="str">
        <f t="shared" si="21"/>
        <v/>
      </c>
      <c r="B178" s="77" t="str">
        <f t="shared" si="22"/>
        <v/>
      </c>
      <c r="C178" s="71" t="str">
        <f t="shared" si="23"/>
        <v/>
      </c>
      <c r="D178" s="86" t="str">
        <f t="shared" si="24"/>
        <v/>
      </c>
      <c r="E178" s="86" t="str">
        <f t="shared" si="25"/>
        <v/>
      </c>
      <c r="F178" s="86" t="str">
        <f t="shared" si="26"/>
        <v/>
      </c>
      <c r="G178" s="71" t="str">
        <f t="shared" si="27"/>
        <v/>
      </c>
    </row>
    <row r="179" spans="1:7" x14ac:dyDescent="0.25">
      <c r="A179" s="85" t="str">
        <f t="shared" si="21"/>
        <v/>
      </c>
      <c r="B179" s="77" t="str">
        <f t="shared" si="22"/>
        <v/>
      </c>
      <c r="C179" s="71" t="str">
        <f t="shared" si="23"/>
        <v/>
      </c>
      <c r="D179" s="86" t="str">
        <f t="shared" si="24"/>
        <v/>
      </c>
      <c r="E179" s="86" t="str">
        <f t="shared" si="25"/>
        <v/>
      </c>
      <c r="F179" s="86" t="str">
        <f t="shared" si="26"/>
        <v/>
      </c>
      <c r="G179" s="71" t="str">
        <f t="shared" si="27"/>
        <v/>
      </c>
    </row>
    <row r="180" spans="1:7" x14ac:dyDescent="0.25">
      <c r="A180" s="85" t="str">
        <f t="shared" si="21"/>
        <v/>
      </c>
      <c r="B180" s="77" t="str">
        <f t="shared" si="22"/>
        <v/>
      </c>
      <c r="C180" s="71" t="str">
        <f t="shared" si="23"/>
        <v/>
      </c>
      <c r="D180" s="86" t="str">
        <f t="shared" si="24"/>
        <v/>
      </c>
      <c r="E180" s="86" t="str">
        <f t="shared" si="25"/>
        <v/>
      </c>
      <c r="F180" s="86" t="str">
        <f t="shared" si="26"/>
        <v/>
      </c>
      <c r="G180" s="71" t="str">
        <f t="shared" si="27"/>
        <v/>
      </c>
    </row>
    <row r="181" spans="1:7" x14ac:dyDescent="0.25">
      <c r="A181" s="85" t="str">
        <f t="shared" si="21"/>
        <v/>
      </c>
      <c r="B181" s="77" t="str">
        <f t="shared" si="22"/>
        <v/>
      </c>
      <c r="C181" s="71" t="str">
        <f t="shared" si="23"/>
        <v/>
      </c>
      <c r="D181" s="86" t="str">
        <f t="shared" si="24"/>
        <v/>
      </c>
      <c r="E181" s="86" t="str">
        <f t="shared" si="25"/>
        <v/>
      </c>
      <c r="F181" s="86" t="str">
        <f t="shared" si="26"/>
        <v/>
      </c>
      <c r="G181" s="71" t="str">
        <f t="shared" si="27"/>
        <v/>
      </c>
    </row>
    <row r="182" spans="1:7" x14ac:dyDescent="0.25">
      <c r="A182" s="85" t="str">
        <f t="shared" si="21"/>
        <v/>
      </c>
      <c r="B182" s="77" t="str">
        <f t="shared" si="22"/>
        <v/>
      </c>
      <c r="C182" s="71" t="str">
        <f t="shared" si="23"/>
        <v/>
      </c>
      <c r="D182" s="86" t="str">
        <f t="shared" si="24"/>
        <v/>
      </c>
      <c r="E182" s="86" t="str">
        <f t="shared" si="25"/>
        <v/>
      </c>
      <c r="F182" s="86" t="str">
        <f t="shared" si="26"/>
        <v/>
      </c>
      <c r="G182" s="71" t="str">
        <f t="shared" si="27"/>
        <v/>
      </c>
    </row>
    <row r="183" spans="1:7" x14ac:dyDescent="0.25">
      <c r="A183" s="85" t="str">
        <f t="shared" si="21"/>
        <v/>
      </c>
      <c r="B183" s="77" t="str">
        <f t="shared" si="22"/>
        <v/>
      </c>
      <c r="C183" s="71" t="str">
        <f t="shared" si="23"/>
        <v/>
      </c>
      <c r="D183" s="86" t="str">
        <f t="shared" si="24"/>
        <v/>
      </c>
      <c r="E183" s="86" t="str">
        <f t="shared" si="25"/>
        <v/>
      </c>
      <c r="F183" s="86" t="str">
        <f t="shared" si="26"/>
        <v/>
      </c>
      <c r="G183" s="71" t="str">
        <f t="shared" si="27"/>
        <v/>
      </c>
    </row>
    <row r="184" spans="1:7" x14ac:dyDescent="0.25">
      <c r="A184" s="85" t="str">
        <f t="shared" si="21"/>
        <v/>
      </c>
      <c r="B184" s="77" t="str">
        <f t="shared" si="22"/>
        <v/>
      </c>
      <c r="C184" s="71" t="str">
        <f t="shared" si="23"/>
        <v/>
      </c>
      <c r="D184" s="86" t="str">
        <f t="shared" si="24"/>
        <v/>
      </c>
      <c r="E184" s="86" t="str">
        <f t="shared" si="25"/>
        <v/>
      </c>
      <c r="F184" s="86" t="str">
        <f t="shared" si="26"/>
        <v/>
      </c>
      <c r="G184" s="71" t="str">
        <f t="shared" si="27"/>
        <v/>
      </c>
    </row>
    <row r="185" spans="1:7" x14ac:dyDescent="0.25">
      <c r="A185" s="85" t="str">
        <f t="shared" si="21"/>
        <v/>
      </c>
      <c r="B185" s="77" t="str">
        <f t="shared" si="22"/>
        <v/>
      </c>
      <c r="C185" s="71" t="str">
        <f t="shared" si="23"/>
        <v/>
      </c>
      <c r="D185" s="86" t="str">
        <f t="shared" si="24"/>
        <v/>
      </c>
      <c r="E185" s="86" t="str">
        <f t="shared" si="25"/>
        <v/>
      </c>
      <c r="F185" s="86" t="str">
        <f t="shared" si="26"/>
        <v/>
      </c>
      <c r="G185" s="71" t="str">
        <f t="shared" si="27"/>
        <v/>
      </c>
    </row>
    <row r="186" spans="1:7" x14ac:dyDescent="0.25">
      <c r="A186" s="85" t="str">
        <f t="shared" si="21"/>
        <v/>
      </c>
      <c r="B186" s="77" t="str">
        <f t="shared" si="22"/>
        <v/>
      </c>
      <c r="C186" s="71" t="str">
        <f t="shared" si="23"/>
        <v/>
      </c>
      <c r="D186" s="86" t="str">
        <f t="shared" si="24"/>
        <v/>
      </c>
      <c r="E186" s="86" t="str">
        <f t="shared" si="25"/>
        <v/>
      </c>
      <c r="F186" s="86" t="str">
        <f t="shared" si="26"/>
        <v/>
      </c>
      <c r="G186" s="71" t="str">
        <f t="shared" si="27"/>
        <v/>
      </c>
    </row>
    <row r="187" spans="1:7" x14ac:dyDescent="0.25">
      <c r="A187" s="85" t="str">
        <f t="shared" si="21"/>
        <v/>
      </c>
      <c r="B187" s="77" t="str">
        <f t="shared" si="22"/>
        <v/>
      </c>
      <c r="C187" s="71" t="str">
        <f t="shared" si="23"/>
        <v/>
      </c>
      <c r="D187" s="86" t="str">
        <f t="shared" si="24"/>
        <v/>
      </c>
      <c r="E187" s="86" t="str">
        <f t="shared" si="25"/>
        <v/>
      </c>
      <c r="F187" s="86" t="str">
        <f t="shared" si="26"/>
        <v/>
      </c>
      <c r="G187" s="71" t="str">
        <f t="shared" si="27"/>
        <v/>
      </c>
    </row>
    <row r="188" spans="1:7" x14ac:dyDescent="0.25">
      <c r="A188" s="85" t="str">
        <f t="shared" si="21"/>
        <v/>
      </c>
      <c r="B188" s="77" t="str">
        <f t="shared" si="22"/>
        <v/>
      </c>
      <c r="C188" s="71" t="str">
        <f t="shared" si="23"/>
        <v/>
      </c>
      <c r="D188" s="86" t="str">
        <f t="shared" si="24"/>
        <v/>
      </c>
      <c r="E188" s="86" t="str">
        <f t="shared" si="25"/>
        <v/>
      </c>
      <c r="F188" s="86" t="str">
        <f t="shared" si="26"/>
        <v/>
      </c>
      <c r="G188" s="71" t="str">
        <f t="shared" si="27"/>
        <v/>
      </c>
    </row>
    <row r="189" spans="1:7" x14ac:dyDescent="0.25">
      <c r="A189" s="85" t="str">
        <f t="shared" si="21"/>
        <v/>
      </c>
      <c r="B189" s="77" t="str">
        <f t="shared" si="22"/>
        <v/>
      </c>
      <c r="C189" s="71" t="str">
        <f t="shared" si="23"/>
        <v/>
      </c>
      <c r="D189" s="86" t="str">
        <f t="shared" si="24"/>
        <v/>
      </c>
      <c r="E189" s="86" t="str">
        <f t="shared" si="25"/>
        <v/>
      </c>
      <c r="F189" s="86" t="str">
        <f t="shared" si="26"/>
        <v/>
      </c>
      <c r="G189" s="71" t="str">
        <f t="shared" si="27"/>
        <v/>
      </c>
    </row>
    <row r="190" spans="1:7" x14ac:dyDescent="0.25">
      <c r="A190" s="85" t="str">
        <f t="shared" si="21"/>
        <v/>
      </c>
      <c r="B190" s="77" t="str">
        <f t="shared" si="22"/>
        <v/>
      </c>
      <c r="C190" s="71" t="str">
        <f t="shared" si="23"/>
        <v/>
      </c>
      <c r="D190" s="86" t="str">
        <f t="shared" si="24"/>
        <v/>
      </c>
      <c r="E190" s="86" t="str">
        <f t="shared" si="25"/>
        <v/>
      </c>
      <c r="F190" s="86" t="str">
        <f t="shared" si="26"/>
        <v/>
      </c>
      <c r="G190" s="71" t="str">
        <f t="shared" si="27"/>
        <v/>
      </c>
    </row>
    <row r="191" spans="1:7" x14ac:dyDescent="0.25">
      <c r="A191" s="85" t="str">
        <f t="shared" si="21"/>
        <v/>
      </c>
      <c r="B191" s="77" t="str">
        <f t="shared" si="22"/>
        <v/>
      </c>
      <c r="C191" s="71" t="str">
        <f t="shared" si="23"/>
        <v/>
      </c>
      <c r="D191" s="86" t="str">
        <f t="shared" si="24"/>
        <v/>
      </c>
      <c r="E191" s="86" t="str">
        <f t="shared" si="25"/>
        <v/>
      </c>
      <c r="F191" s="86" t="str">
        <f t="shared" si="26"/>
        <v/>
      </c>
      <c r="G191" s="71" t="str">
        <f t="shared" si="27"/>
        <v/>
      </c>
    </row>
    <row r="192" spans="1:7" x14ac:dyDescent="0.25">
      <c r="A192" s="85" t="str">
        <f t="shared" si="21"/>
        <v/>
      </c>
      <c r="B192" s="77" t="str">
        <f t="shared" si="22"/>
        <v/>
      </c>
      <c r="C192" s="71" t="str">
        <f t="shared" si="23"/>
        <v/>
      </c>
      <c r="D192" s="86" t="str">
        <f t="shared" si="24"/>
        <v/>
      </c>
      <c r="E192" s="86" t="str">
        <f t="shared" si="25"/>
        <v/>
      </c>
      <c r="F192" s="86" t="str">
        <f t="shared" si="26"/>
        <v/>
      </c>
      <c r="G192" s="71" t="str">
        <f t="shared" si="27"/>
        <v/>
      </c>
    </row>
    <row r="193" spans="1:7" x14ac:dyDescent="0.25">
      <c r="A193" s="85" t="str">
        <f t="shared" si="21"/>
        <v/>
      </c>
      <c r="B193" s="77" t="str">
        <f t="shared" si="22"/>
        <v/>
      </c>
      <c r="C193" s="71" t="str">
        <f t="shared" si="23"/>
        <v/>
      </c>
      <c r="D193" s="86" t="str">
        <f t="shared" si="24"/>
        <v/>
      </c>
      <c r="E193" s="86" t="str">
        <f t="shared" si="25"/>
        <v/>
      </c>
      <c r="F193" s="86" t="str">
        <f t="shared" si="26"/>
        <v/>
      </c>
      <c r="G193" s="71" t="str">
        <f t="shared" si="27"/>
        <v/>
      </c>
    </row>
    <row r="194" spans="1:7" x14ac:dyDescent="0.25">
      <c r="A194" s="85" t="str">
        <f t="shared" si="21"/>
        <v/>
      </c>
      <c r="B194" s="77" t="str">
        <f t="shared" si="22"/>
        <v/>
      </c>
      <c r="C194" s="71" t="str">
        <f t="shared" si="23"/>
        <v/>
      </c>
      <c r="D194" s="86" t="str">
        <f t="shared" si="24"/>
        <v/>
      </c>
      <c r="E194" s="86" t="str">
        <f t="shared" si="25"/>
        <v/>
      </c>
      <c r="F194" s="86" t="str">
        <f t="shared" si="26"/>
        <v/>
      </c>
      <c r="G194" s="71" t="str">
        <f t="shared" si="27"/>
        <v/>
      </c>
    </row>
    <row r="195" spans="1:7" x14ac:dyDescent="0.25">
      <c r="A195" s="85" t="str">
        <f t="shared" si="21"/>
        <v/>
      </c>
      <c r="B195" s="77" t="str">
        <f t="shared" si="22"/>
        <v/>
      </c>
      <c r="C195" s="71" t="str">
        <f t="shared" si="23"/>
        <v/>
      </c>
      <c r="D195" s="86" t="str">
        <f t="shared" si="24"/>
        <v/>
      </c>
      <c r="E195" s="86" t="str">
        <f t="shared" si="25"/>
        <v/>
      </c>
      <c r="F195" s="86" t="str">
        <f t="shared" si="26"/>
        <v/>
      </c>
      <c r="G195" s="71" t="str">
        <f t="shared" si="27"/>
        <v/>
      </c>
    </row>
    <row r="196" spans="1:7" x14ac:dyDescent="0.25">
      <c r="A196" s="85" t="str">
        <f t="shared" si="21"/>
        <v/>
      </c>
      <c r="B196" s="77" t="str">
        <f t="shared" si="22"/>
        <v/>
      </c>
      <c r="C196" s="71" t="str">
        <f t="shared" si="23"/>
        <v/>
      </c>
      <c r="D196" s="86" t="str">
        <f t="shared" si="24"/>
        <v/>
      </c>
      <c r="E196" s="86" t="str">
        <f t="shared" si="25"/>
        <v/>
      </c>
      <c r="F196" s="86" t="str">
        <f t="shared" si="26"/>
        <v/>
      </c>
      <c r="G196" s="71" t="str">
        <f t="shared" si="27"/>
        <v/>
      </c>
    </row>
    <row r="197" spans="1:7" x14ac:dyDescent="0.25">
      <c r="A197" s="85" t="str">
        <f t="shared" si="21"/>
        <v/>
      </c>
      <c r="B197" s="77" t="str">
        <f t="shared" si="22"/>
        <v/>
      </c>
      <c r="C197" s="71" t="str">
        <f t="shared" si="23"/>
        <v/>
      </c>
      <c r="D197" s="86" t="str">
        <f t="shared" si="24"/>
        <v/>
      </c>
      <c r="E197" s="86" t="str">
        <f t="shared" si="25"/>
        <v/>
      </c>
      <c r="F197" s="86" t="str">
        <f t="shared" si="26"/>
        <v/>
      </c>
      <c r="G197" s="71" t="str">
        <f t="shared" si="27"/>
        <v/>
      </c>
    </row>
    <row r="198" spans="1:7" x14ac:dyDescent="0.25">
      <c r="A198" s="85" t="str">
        <f t="shared" si="21"/>
        <v/>
      </c>
      <c r="B198" s="77" t="str">
        <f t="shared" si="22"/>
        <v/>
      </c>
      <c r="C198" s="71" t="str">
        <f t="shared" si="23"/>
        <v/>
      </c>
      <c r="D198" s="86" t="str">
        <f t="shared" si="24"/>
        <v/>
      </c>
      <c r="E198" s="86" t="str">
        <f t="shared" si="25"/>
        <v/>
      </c>
      <c r="F198" s="86" t="str">
        <f t="shared" si="26"/>
        <v/>
      </c>
      <c r="G198" s="71" t="str">
        <f t="shared" si="27"/>
        <v/>
      </c>
    </row>
    <row r="199" spans="1:7" x14ac:dyDescent="0.25">
      <c r="A199" s="85" t="str">
        <f t="shared" si="21"/>
        <v/>
      </c>
      <c r="B199" s="77" t="str">
        <f t="shared" si="22"/>
        <v/>
      </c>
      <c r="C199" s="71" t="str">
        <f t="shared" si="23"/>
        <v/>
      </c>
      <c r="D199" s="86" t="str">
        <f t="shared" si="24"/>
        <v/>
      </c>
      <c r="E199" s="86" t="str">
        <f t="shared" si="25"/>
        <v/>
      </c>
      <c r="F199" s="86" t="str">
        <f t="shared" si="26"/>
        <v/>
      </c>
      <c r="G199" s="71" t="str">
        <f t="shared" si="27"/>
        <v/>
      </c>
    </row>
    <row r="200" spans="1:7" x14ac:dyDescent="0.25">
      <c r="A200" s="85" t="str">
        <f t="shared" si="21"/>
        <v/>
      </c>
      <c r="B200" s="77" t="str">
        <f t="shared" si="22"/>
        <v/>
      </c>
      <c r="C200" s="71" t="str">
        <f t="shared" si="23"/>
        <v/>
      </c>
      <c r="D200" s="86" t="str">
        <f t="shared" si="24"/>
        <v/>
      </c>
      <c r="E200" s="86" t="str">
        <f t="shared" si="25"/>
        <v/>
      </c>
      <c r="F200" s="86" t="str">
        <f t="shared" si="26"/>
        <v/>
      </c>
      <c r="G200" s="71" t="str">
        <f t="shared" si="27"/>
        <v/>
      </c>
    </row>
    <row r="201" spans="1:7" x14ac:dyDescent="0.25">
      <c r="A201" s="85" t="str">
        <f t="shared" si="21"/>
        <v/>
      </c>
      <c r="B201" s="77" t="str">
        <f t="shared" si="22"/>
        <v/>
      </c>
      <c r="C201" s="71" t="str">
        <f t="shared" si="23"/>
        <v/>
      </c>
      <c r="D201" s="86" t="str">
        <f t="shared" si="24"/>
        <v/>
      </c>
      <c r="E201" s="86" t="str">
        <f t="shared" si="25"/>
        <v/>
      </c>
      <c r="F201" s="86" t="str">
        <f t="shared" si="26"/>
        <v/>
      </c>
      <c r="G201" s="71" t="str">
        <f t="shared" si="27"/>
        <v/>
      </c>
    </row>
    <row r="202" spans="1:7" x14ac:dyDescent="0.25">
      <c r="A202" s="85" t="str">
        <f t="shared" si="21"/>
        <v/>
      </c>
      <c r="B202" s="77" t="str">
        <f t="shared" si="22"/>
        <v/>
      </c>
      <c r="C202" s="71" t="str">
        <f t="shared" si="23"/>
        <v/>
      </c>
      <c r="D202" s="86" t="str">
        <f t="shared" si="24"/>
        <v/>
      </c>
      <c r="E202" s="86" t="str">
        <f t="shared" si="25"/>
        <v/>
      </c>
      <c r="F202" s="86" t="str">
        <f t="shared" si="26"/>
        <v/>
      </c>
      <c r="G202" s="71" t="str">
        <f t="shared" si="27"/>
        <v/>
      </c>
    </row>
    <row r="203" spans="1:7" x14ac:dyDescent="0.25">
      <c r="A203" s="85" t="str">
        <f t="shared" si="21"/>
        <v/>
      </c>
      <c r="B203" s="77" t="str">
        <f t="shared" si="22"/>
        <v/>
      </c>
      <c r="C203" s="71" t="str">
        <f t="shared" si="23"/>
        <v/>
      </c>
      <c r="D203" s="86" t="str">
        <f t="shared" si="24"/>
        <v/>
      </c>
      <c r="E203" s="86" t="str">
        <f t="shared" si="25"/>
        <v/>
      </c>
      <c r="F203" s="86" t="str">
        <f t="shared" si="26"/>
        <v/>
      </c>
      <c r="G203" s="71" t="str">
        <f t="shared" si="27"/>
        <v/>
      </c>
    </row>
    <row r="204" spans="1:7" x14ac:dyDescent="0.25">
      <c r="A204" s="85" t="str">
        <f t="shared" si="21"/>
        <v/>
      </c>
      <c r="B204" s="77" t="str">
        <f t="shared" si="22"/>
        <v/>
      </c>
      <c r="C204" s="71" t="str">
        <f t="shared" si="23"/>
        <v/>
      </c>
      <c r="D204" s="86" t="str">
        <f t="shared" si="24"/>
        <v/>
      </c>
      <c r="E204" s="86" t="str">
        <f t="shared" si="25"/>
        <v/>
      </c>
      <c r="F204" s="86" t="str">
        <f t="shared" si="26"/>
        <v/>
      </c>
      <c r="G204" s="71" t="str">
        <f t="shared" si="27"/>
        <v/>
      </c>
    </row>
    <row r="205" spans="1:7" x14ac:dyDescent="0.25">
      <c r="A205" s="85" t="str">
        <f t="shared" si="21"/>
        <v/>
      </c>
      <c r="B205" s="77" t="str">
        <f t="shared" si="22"/>
        <v/>
      </c>
      <c r="C205" s="71" t="str">
        <f t="shared" si="23"/>
        <v/>
      </c>
      <c r="D205" s="86" t="str">
        <f t="shared" si="24"/>
        <v/>
      </c>
      <c r="E205" s="86" t="str">
        <f t="shared" si="25"/>
        <v/>
      </c>
      <c r="F205" s="86" t="str">
        <f t="shared" si="26"/>
        <v/>
      </c>
      <c r="G205" s="71" t="str">
        <f t="shared" si="27"/>
        <v/>
      </c>
    </row>
    <row r="206" spans="1:7" x14ac:dyDescent="0.25">
      <c r="A206" s="85" t="str">
        <f t="shared" si="21"/>
        <v/>
      </c>
      <c r="B206" s="77" t="str">
        <f t="shared" si="22"/>
        <v/>
      </c>
      <c r="C206" s="71" t="str">
        <f t="shared" si="23"/>
        <v/>
      </c>
      <c r="D206" s="86" t="str">
        <f t="shared" si="24"/>
        <v/>
      </c>
      <c r="E206" s="86" t="str">
        <f t="shared" si="25"/>
        <v/>
      </c>
      <c r="F206" s="86" t="str">
        <f t="shared" si="26"/>
        <v/>
      </c>
      <c r="G206" s="71" t="str">
        <f t="shared" si="27"/>
        <v/>
      </c>
    </row>
    <row r="207" spans="1:7" x14ac:dyDescent="0.25">
      <c r="A207" s="85" t="str">
        <f t="shared" si="21"/>
        <v/>
      </c>
      <c r="B207" s="77" t="str">
        <f t="shared" si="22"/>
        <v/>
      </c>
      <c r="C207" s="71" t="str">
        <f t="shared" si="23"/>
        <v/>
      </c>
      <c r="D207" s="86" t="str">
        <f t="shared" si="24"/>
        <v/>
      </c>
      <c r="E207" s="86" t="str">
        <f t="shared" si="25"/>
        <v/>
      </c>
      <c r="F207" s="86" t="str">
        <f t="shared" si="26"/>
        <v/>
      </c>
      <c r="G207" s="71" t="str">
        <f t="shared" si="27"/>
        <v/>
      </c>
    </row>
    <row r="208" spans="1:7" x14ac:dyDescent="0.25">
      <c r="A208" s="85" t="str">
        <f t="shared" si="21"/>
        <v/>
      </c>
      <c r="B208" s="77" t="str">
        <f t="shared" si="22"/>
        <v/>
      </c>
      <c r="C208" s="71" t="str">
        <f t="shared" si="23"/>
        <v/>
      </c>
      <c r="D208" s="86" t="str">
        <f t="shared" si="24"/>
        <v/>
      </c>
      <c r="E208" s="86" t="str">
        <f t="shared" si="25"/>
        <v/>
      </c>
      <c r="F208" s="86" t="str">
        <f t="shared" si="26"/>
        <v/>
      </c>
      <c r="G208" s="71" t="str">
        <f t="shared" si="27"/>
        <v/>
      </c>
    </row>
    <row r="209" spans="1:7" x14ac:dyDescent="0.25">
      <c r="A209" s="85" t="str">
        <f t="shared" si="21"/>
        <v/>
      </c>
      <c r="B209" s="77" t="str">
        <f t="shared" si="22"/>
        <v/>
      </c>
      <c r="C209" s="71" t="str">
        <f t="shared" si="23"/>
        <v/>
      </c>
      <c r="D209" s="86" t="str">
        <f t="shared" si="24"/>
        <v/>
      </c>
      <c r="E209" s="86" t="str">
        <f t="shared" si="25"/>
        <v/>
      </c>
      <c r="F209" s="86" t="str">
        <f t="shared" si="26"/>
        <v/>
      </c>
      <c r="G209" s="71" t="str">
        <f t="shared" si="27"/>
        <v/>
      </c>
    </row>
    <row r="210" spans="1:7" x14ac:dyDescent="0.25">
      <c r="A210" s="85" t="str">
        <f t="shared" si="21"/>
        <v/>
      </c>
      <c r="B210" s="77" t="str">
        <f t="shared" si="22"/>
        <v/>
      </c>
      <c r="C210" s="71" t="str">
        <f t="shared" si="23"/>
        <v/>
      </c>
      <c r="D210" s="86" t="str">
        <f t="shared" si="24"/>
        <v/>
      </c>
      <c r="E210" s="86" t="str">
        <f t="shared" si="25"/>
        <v/>
      </c>
      <c r="F210" s="86" t="str">
        <f t="shared" si="26"/>
        <v/>
      </c>
      <c r="G210" s="71" t="str">
        <f t="shared" si="27"/>
        <v/>
      </c>
    </row>
    <row r="211" spans="1:7" x14ac:dyDescent="0.25">
      <c r="A211" s="85" t="str">
        <f t="shared" si="21"/>
        <v/>
      </c>
      <c r="B211" s="77" t="str">
        <f t="shared" si="22"/>
        <v/>
      </c>
      <c r="C211" s="71" t="str">
        <f t="shared" si="23"/>
        <v/>
      </c>
      <c r="D211" s="86" t="str">
        <f t="shared" si="24"/>
        <v/>
      </c>
      <c r="E211" s="86" t="str">
        <f t="shared" si="25"/>
        <v/>
      </c>
      <c r="F211" s="86" t="str">
        <f t="shared" si="26"/>
        <v/>
      </c>
      <c r="G211" s="71" t="str">
        <f t="shared" si="27"/>
        <v/>
      </c>
    </row>
    <row r="212" spans="1:7" x14ac:dyDescent="0.25">
      <c r="A212" s="85" t="str">
        <f t="shared" ref="A212:A275" si="28">IF(B212="","",EDATE(A211,1))</f>
        <v/>
      </c>
      <c r="B212" s="77" t="str">
        <f t="shared" ref="B212:B275" si="29">IF(B211="","",IF(SUM(B211)+1&lt;=$E$7,SUM(B211)+1,""))</f>
        <v/>
      </c>
      <c r="C212" s="71" t="str">
        <f t="shared" ref="C212:C275" si="30">IF(B212="","",G211)</f>
        <v/>
      </c>
      <c r="D212" s="86" t="str">
        <f t="shared" ref="D212:D275" si="31">IF(B212="","",IPMT($E$13/12,B212,$E$7,-$E$11,$E$12,0))</f>
        <v/>
      </c>
      <c r="E212" s="86" t="str">
        <f t="shared" ref="E212:E275" si="32">IF(B212="","",PPMT($E$13/12,B212,$E$7,-$E$11,$E$12,0))</f>
        <v/>
      </c>
      <c r="F212" s="86" t="str">
        <f t="shared" ref="F212:F275" si="33">IF(B212="","",SUM(D212:E212))</f>
        <v/>
      </c>
      <c r="G212" s="71" t="str">
        <f t="shared" ref="G212:G275" si="34">IF(B212="","",SUM(C212)-SUM(E212))</f>
        <v/>
      </c>
    </row>
    <row r="213" spans="1:7" x14ac:dyDescent="0.25">
      <c r="A213" s="85" t="str">
        <f t="shared" si="28"/>
        <v/>
      </c>
      <c r="B213" s="77" t="str">
        <f t="shared" si="29"/>
        <v/>
      </c>
      <c r="C213" s="71" t="str">
        <f t="shared" si="30"/>
        <v/>
      </c>
      <c r="D213" s="86" t="str">
        <f t="shared" si="31"/>
        <v/>
      </c>
      <c r="E213" s="86" t="str">
        <f t="shared" si="32"/>
        <v/>
      </c>
      <c r="F213" s="86" t="str">
        <f t="shared" si="33"/>
        <v/>
      </c>
      <c r="G213" s="71" t="str">
        <f t="shared" si="34"/>
        <v/>
      </c>
    </row>
    <row r="214" spans="1:7" x14ac:dyDescent="0.25">
      <c r="A214" s="85" t="str">
        <f t="shared" si="28"/>
        <v/>
      </c>
      <c r="B214" s="77" t="str">
        <f t="shared" si="29"/>
        <v/>
      </c>
      <c r="C214" s="71" t="str">
        <f t="shared" si="30"/>
        <v/>
      </c>
      <c r="D214" s="86" t="str">
        <f t="shared" si="31"/>
        <v/>
      </c>
      <c r="E214" s="86" t="str">
        <f t="shared" si="32"/>
        <v/>
      </c>
      <c r="F214" s="86" t="str">
        <f t="shared" si="33"/>
        <v/>
      </c>
      <c r="G214" s="71" t="str">
        <f t="shared" si="34"/>
        <v/>
      </c>
    </row>
    <row r="215" spans="1:7" x14ac:dyDescent="0.25">
      <c r="A215" s="85" t="str">
        <f t="shared" si="28"/>
        <v/>
      </c>
      <c r="B215" s="77" t="str">
        <f t="shared" si="29"/>
        <v/>
      </c>
      <c r="C215" s="71" t="str">
        <f t="shared" si="30"/>
        <v/>
      </c>
      <c r="D215" s="86" t="str">
        <f t="shared" si="31"/>
        <v/>
      </c>
      <c r="E215" s="86" t="str">
        <f t="shared" si="32"/>
        <v/>
      </c>
      <c r="F215" s="86" t="str">
        <f t="shared" si="33"/>
        <v/>
      </c>
      <c r="G215" s="71" t="str">
        <f t="shared" si="34"/>
        <v/>
      </c>
    </row>
    <row r="216" spans="1:7" x14ac:dyDescent="0.25">
      <c r="A216" s="85" t="str">
        <f t="shared" si="28"/>
        <v/>
      </c>
      <c r="B216" s="77" t="str">
        <f t="shared" si="29"/>
        <v/>
      </c>
      <c r="C216" s="71" t="str">
        <f t="shared" si="30"/>
        <v/>
      </c>
      <c r="D216" s="86" t="str">
        <f t="shared" si="31"/>
        <v/>
      </c>
      <c r="E216" s="86" t="str">
        <f t="shared" si="32"/>
        <v/>
      </c>
      <c r="F216" s="86" t="str">
        <f t="shared" si="33"/>
        <v/>
      </c>
      <c r="G216" s="71" t="str">
        <f t="shared" si="34"/>
        <v/>
      </c>
    </row>
    <row r="217" spans="1:7" x14ac:dyDescent="0.25">
      <c r="A217" s="85" t="str">
        <f t="shared" si="28"/>
        <v/>
      </c>
      <c r="B217" s="77" t="str">
        <f t="shared" si="29"/>
        <v/>
      </c>
      <c r="C217" s="71" t="str">
        <f t="shared" si="30"/>
        <v/>
      </c>
      <c r="D217" s="86" t="str">
        <f t="shared" si="31"/>
        <v/>
      </c>
      <c r="E217" s="86" t="str">
        <f t="shared" si="32"/>
        <v/>
      </c>
      <c r="F217" s="86" t="str">
        <f t="shared" si="33"/>
        <v/>
      </c>
      <c r="G217" s="71" t="str">
        <f t="shared" si="34"/>
        <v/>
      </c>
    </row>
    <row r="218" spans="1:7" x14ac:dyDescent="0.25">
      <c r="A218" s="85" t="str">
        <f t="shared" si="28"/>
        <v/>
      </c>
      <c r="B218" s="77" t="str">
        <f t="shared" si="29"/>
        <v/>
      </c>
      <c r="C218" s="71" t="str">
        <f t="shared" si="30"/>
        <v/>
      </c>
      <c r="D218" s="86" t="str">
        <f t="shared" si="31"/>
        <v/>
      </c>
      <c r="E218" s="86" t="str">
        <f t="shared" si="32"/>
        <v/>
      </c>
      <c r="F218" s="86" t="str">
        <f t="shared" si="33"/>
        <v/>
      </c>
      <c r="G218" s="71" t="str">
        <f t="shared" si="34"/>
        <v/>
      </c>
    </row>
    <row r="219" spans="1:7" x14ac:dyDescent="0.25">
      <c r="A219" s="85" t="str">
        <f t="shared" si="28"/>
        <v/>
      </c>
      <c r="B219" s="77" t="str">
        <f t="shared" si="29"/>
        <v/>
      </c>
      <c r="C219" s="71" t="str">
        <f t="shared" si="30"/>
        <v/>
      </c>
      <c r="D219" s="86" t="str">
        <f t="shared" si="31"/>
        <v/>
      </c>
      <c r="E219" s="86" t="str">
        <f t="shared" si="32"/>
        <v/>
      </c>
      <c r="F219" s="86" t="str">
        <f t="shared" si="33"/>
        <v/>
      </c>
      <c r="G219" s="71" t="str">
        <f t="shared" si="34"/>
        <v/>
      </c>
    </row>
    <row r="220" spans="1:7" x14ac:dyDescent="0.25">
      <c r="A220" s="85" t="str">
        <f t="shared" si="28"/>
        <v/>
      </c>
      <c r="B220" s="77" t="str">
        <f t="shared" si="29"/>
        <v/>
      </c>
      <c r="C220" s="71" t="str">
        <f t="shared" si="30"/>
        <v/>
      </c>
      <c r="D220" s="86" t="str">
        <f t="shared" si="31"/>
        <v/>
      </c>
      <c r="E220" s="86" t="str">
        <f t="shared" si="32"/>
        <v/>
      </c>
      <c r="F220" s="86" t="str">
        <f t="shared" si="33"/>
        <v/>
      </c>
      <c r="G220" s="71" t="str">
        <f t="shared" si="34"/>
        <v/>
      </c>
    </row>
    <row r="221" spans="1:7" x14ac:dyDescent="0.25">
      <c r="A221" s="85" t="str">
        <f t="shared" si="28"/>
        <v/>
      </c>
      <c r="B221" s="77" t="str">
        <f t="shared" si="29"/>
        <v/>
      </c>
      <c r="C221" s="71" t="str">
        <f t="shared" si="30"/>
        <v/>
      </c>
      <c r="D221" s="86" t="str">
        <f t="shared" si="31"/>
        <v/>
      </c>
      <c r="E221" s="86" t="str">
        <f t="shared" si="32"/>
        <v/>
      </c>
      <c r="F221" s="86" t="str">
        <f t="shared" si="33"/>
        <v/>
      </c>
      <c r="G221" s="71" t="str">
        <f t="shared" si="34"/>
        <v/>
      </c>
    </row>
    <row r="222" spans="1:7" x14ac:dyDescent="0.25">
      <c r="A222" s="85" t="str">
        <f t="shared" si="28"/>
        <v/>
      </c>
      <c r="B222" s="77" t="str">
        <f t="shared" si="29"/>
        <v/>
      </c>
      <c r="C222" s="71" t="str">
        <f t="shared" si="30"/>
        <v/>
      </c>
      <c r="D222" s="86" t="str">
        <f t="shared" si="31"/>
        <v/>
      </c>
      <c r="E222" s="86" t="str">
        <f t="shared" si="32"/>
        <v/>
      </c>
      <c r="F222" s="86" t="str">
        <f t="shared" si="33"/>
        <v/>
      </c>
      <c r="G222" s="71" t="str">
        <f t="shared" si="34"/>
        <v/>
      </c>
    </row>
    <row r="223" spans="1:7" x14ac:dyDescent="0.25">
      <c r="A223" s="85" t="str">
        <f t="shared" si="28"/>
        <v/>
      </c>
      <c r="B223" s="77" t="str">
        <f t="shared" si="29"/>
        <v/>
      </c>
      <c r="C223" s="71" t="str">
        <f t="shared" si="30"/>
        <v/>
      </c>
      <c r="D223" s="86" t="str">
        <f t="shared" si="31"/>
        <v/>
      </c>
      <c r="E223" s="86" t="str">
        <f t="shared" si="32"/>
        <v/>
      </c>
      <c r="F223" s="86" t="str">
        <f t="shared" si="33"/>
        <v/>
      </c>
      <c r="G223" s="71" t="str">
        <f t="shared" si="34"/>
        <v/>
      </c>
    </row>
    <row r="224" spans="1:7" x14ac:dyDescent="0.25">
      <c r="A224" s="85" t="str">
        <f t="shared" si="28"/>
        <v/>
      </c>
      <c r="B224" s="77" t="str">
        <f t="shared" si="29"/>
        <v/>
      </c>
      <c r="C224" s="71" t="str">
        <f t="shared" si="30"/>
        <v/>
      </c>
      <c r="D224" s="86" t="str">
        <f t="shared" si="31"/>
        <v/>
      </c>
      <c r="E224" s="86" t="str">
        <f t="shared" si="32"/>
        <v/>
      </c>
      <c r="F224" s="86" t="str">
        <f t="shared" si="33"/>
        <v/>
      </c>
      <c r="G224" s="71" t="str">
        <f t="shared" si="34"/>
        <v/>
      </c>
    </row>
    <row r="225" spans="1:7" x14ac:dyDescent="0.25">
      <c r="A225" s="85" t="str">
        <f t="shared" si="28"/>
        <v/>
      </c>
      <c r="B225" s="77" t="str">
        <f t="shared" si="29"/>
        <v/>
      </c>
      <c r="C225" s="71" t="str">
        <f t="shared" si="30"/>
        <v/>
      </c>
      <c r="D225" s="86" t="str">
        <f t="shared" si="31"/>
        <v/>
      </c>
      <c r="E225" s="86" t="str">
        <f t="shared" si="32"/>
        <v/>
      </c>
      <c r="F225" s="86" t="str">
        <f t="shared" si="33"/>
        <v/>
      </c>
      <c r="G225" s="71" t="str">
        <f t="shared" si="34"/>
        <v/>
      </c>
    </row>
    <row r="226" spans="1:7" x14ac:dyDescent="0.25">
      <c r="A226" s="85" t="str">
        <f t="shared" si="28"/>
        <v/>
      </c>
      <c r="B226" s="77" t="str">
        <f t="shared" si="29"/>
        <v/>
      </c>
      <c r="C226" s="71" t="str">
        <f t="shared" si="30"/>
        <v/>
      </c>
      <c r="D226" s="86" t="str">
        <f t="shared" si="31"/>
        <v/>
      </c>
      <c r="E226" s="86" t="str">
        <f t="shared" si="32"/>
        <v/>
      </c>
      <c r="F226" s="86" t="str">
        <f t="shared" si="33"/>
        <v/>
      </c>
      <c r="G226" s="71" t="str">
        <f t="shared" si="34"/>
        <v/>
      </c>
    </row>
    <row r="227" spans="1:7" x14ac:dyDescent="0.25">
      <c r="A227" s="85" t="str">
        <f t="shared" si="28"/>
        <v/>
      </c>
      <c r="B227" s="77" t="str">
        <f t="shared" si="29"/>
        <v/>
      </c>
      <c r="C227" s="71" t="str">
        <f t="shared" si="30"/>
        <v/>
      </c>
      <c r="D227" s="86" t="str">
        <f t="shared" si="31"/>
        <v/>
      </c>
      <c r="E227" s="86" t="str">
        <f t="shared" si="32"/>
        <v/>
      </c>
      <c r="F227" s="86" t="str">
        <f t="shared" si="33"/>
        <v/>
      </c>
      <c r="G227" s="71" t="str">
        <f t="shared" si="34"/>
        <v/>
      </c>
    </row>
    <row r="228" spans="1:7" x14ac:dyDescent="0.25">
      <c r="A228" s="85" t="str">
        <f t="shared" si="28"/>
        <v/>
      </c>
      <c r="B228" s="77" t="str">
        <f t="shared" si="29"/>
        <v/>
      </c>
      <c r="C228" s="71" t="str">
        <f t="shared" si="30"/>
        <v/>
      </c>
      <c r="D228" s="86" t="str">
        <f t="shared" si="31"/>
        <v/>
      </c>
      <c r="E228" s="86" t="str">
        <f t="shared" si="32"/>
        <v/>
      </c>
      <c r="F228" s="86" t="str">
        <f t="shared" si="33"/>
        <v/>
      </c>
      <c r="G228" s="71" t="str">
        <f t="shared" si="34"/>
        <v/>
      </c>
    </row>
    <row r="229" spans="1:7" x14ac:dyDescent="0.25">
      <c r="A229" s="85" t="str">
        <f t="shared" si="28"/>
        <v/>
      </c>
      <c r="B229" s="77" t="str">
        <f t="shared" si="29"/>
        <v/>
      </c>
      <c r="C229" s="71" t="str">
        <f t="shared" si="30"/>
        <v/>
      </c>
      <c r="D229" s="86" t="str">
        <f t="shared" si="31"/>
        <v/>
      </c>
      <c r="E229" s="86" t="str">
        <f t="shared" si="32"/>
        <v/>
      </c>
      <c r="F229" s="86" t="str">
        <f t="shared" si="33"/>
        <v/>
      </c>
      <c r="G229" s="71" t="str">
        <f t="shared" si="34"/>
        <v/>
      </c>
    </row>
    <row r="230" spans="1:7" x14ac:dyDescent="0.25">
      <c r="A230" s="85" t="str">
        <f t="shared" si="28"/>
        <v/>
      </c>
      <c r="B230" s="77" t="str">
        <f t="shared" si="29"/>
        <v/>
      </c>
      <c r="C230" s="71" t="str">
        <f t="shared" si="30"/>
        <v/>
      </c>
      <c r="D230" s="86" t="str">
        <f t="shared" si="31"/>
        <v/>
      </c>
      <c r="E230" s="86" t="str">
        <f t="shared" si="32"/>
        <v/>
      </c>
      <c r="F230" s="86" t="str">
        <f t="shared" si="33"/>
        <v/>
      </c>
      <c r="G230" s="71" t="str">
        <f t="shared" si="34"/>
        <v/>
      </c>
    </row>
    <row r="231" spans="1:7" x14ac:dyDescent="0.25">
      <c r="A231" s="85" t="str">
        <f t="shared" si="28"/>
        <v/>
      </c>
      <c r="B231" s="77" t="str">
        <f t="shared" si="29"/>
        <v/>
      </c>
      <c r="C231" s="71" t="str">
        <f t="shared" si="30"/>
        <v/>
      </c>
      <c r="D231" s="86" t="str">
        <f t="shared" si="31"/>
        <v/>
      </c>
      <c r="E231" s="86" t="str">
        <f t="shared" si="32"/>
        <v/>
      </c>
      <c r="F231" s="86" t="str">
        <f t="shared" si="33"/>
        <v/>
      </c>
      <c r="G231" s="71" t="str">
        <f t="shared" si="34"/>
        <v/>
      </c>
    </row>
    <row r="232" spans="1:7" x14ac:dyDescent="0.25">
      <c r="A232" s="85" t="str">
        <f t="shared" si="28"/>
        <v/>
      </c>
      <c r="B232" s="77" t="str">
        <f t="shared" si="29"/>
        <v/>
      </c>
      <c r="C232" s="71" t="str">
        <f t="shared" si="30"/>
        <v/>
      </c>
      <c r="D232" s="86" t="str">
        <f t="shared" si="31"/>
        <v/>
      </c>
      <c r="E232" s="86" t="str">
        <f t="shared" si="32"/>
        <v/>
      </c>
      <c r="F232" s="86" t="str">
        <f t="shared" si="33"/>
        <v/>
      </c>
      <c r="G232" s="71" t="str">
        <f t="shared" si="34"/>
        <v/>
      </c>
    </row>
    <row r="233" spans="1:7" x14ac:dyDescent="0.25">
      <c r="A233" s="85" t="str">
        <f t="shared" si="28"/>
        <v/>
      </c>
      <c r="B233" s="77" t="str">
        <f t="shared" si="29"/>
        <v/>
      </c>
      <c r="C233" s="71" t="str">
        <f t="shared" si="30"/>
        <v/>
      </c>
      <c r="D233" s="86" t="str">
        <f t="shared" si="31"/>
        <v/>
      </c>
      <c r="E233" s="86" t="str">
        <f t="shared" si="32"/>
        <v/>
      </c>
      <c r="F233" s="86" t="str">
        <f t="shared" si="33"/>
        <v/>
      </c>
      <c r="G233" s="71" t="str">
        <f t="shared" si="34"/>
        <v/>
      </c>
    </row>
    <row r="234" spans="1:7" x14ac:dyDescent="0.25">
      <c r="A234" s="85" t="str">
        <f t="shared" si="28"/>
        <v/>
      </c>
      <c r="B234" s="77" t="str">
        <f t="shared" si="29"/>
        <v/>
      </c>
      <c r="C234" s="71" t="str">
        <f t="shared" si="30"/>
        <v/>
      </c>
      <c r="D234" s="86" t="str">
        <f t="shared" si="31"/>
        <v/>
      </c>
      <c r="E234" s="86" t="str">
        <f t="shared" si="32"/>
        <v/>
      </c>
      <c r="F234" s="86" t="str">
        <f t="shared" si="33"/>
        <v/>
      </c>
      <c r="G234" s="71" t="str">
        <f t="shared" si="34"/>
        <v/>
      </c>
    </row>
    <row r="235" spans="1:7" x14ac:dyDescent="0.25">
      <c r="A235" s="85" t="str">
        <f t="shared" si="28"/>
        <v/>
      </c>
      <c r="B235" s="77" t="str">
        <f t="shared" si="29"/>
        <v/>
      </c>
      <c r="C235" s="71" t="str">
        <f t="shared" si="30"/>
        <v/>
      </c>
      <c r="D235" s="86" t="str">
        <f t="shared" si="31"/>
        <v/>
      </c>
      <c r="E235" s="86" t="str">
        <f t="shared" si="32"/>
        <v/>
      </c>
      <c r="F235" s="86" t="str">
        <f t="shared" si="33"/>
        <v/>
      </c>
      <c r="G235" s="71" t="str">
        <f t="shared" si="34"/>
        <v/>
      </c>
    </row>
    <row r="236" spans="1:7" x14ac:dyDescent="0.25">
      <c r="A236" s="85" t="str">
        <f t="shared" si="28"/>
        <v/>
      </c>
      <c r="B236" s="77" t="str">
        <f t="shared" si="29"/>
        <v/>
      </c>
      <c r="C236" s="71" t="str">
        <f t="shared" si="30"/>
        <v/>
      </c>
      <c r="D236" s="86" t="str">
        <f t="shared" si="31"/>
        <v/>
      </c>
      <c r="E236" s="86" t="str">
        <f t="shared" si="32"/>
        <v/>
      </c>
      <c r="F236" s="86" t="str">
        <f t="shared" si="33"/>
        <v/>
      </c>
      <c r="G236" s="71" t="str">
        <f t="shared" si="34"/>
        <v/>
      </c>
    </row>
    <row r="237" spans="1:7" x14ac:dyDescent="0.25">
      <c r="A237" s="85" t="str">
        <f t="shared" si="28"/>
        <v/>
      </c>
      <c r="B237" s="77" t="str">
        <f t="shared" si="29"/>
        <v/>
      </c>
      <c r="C237" s="71" t="str">
        <f t="shared" si="30"/>
        <v/>
      </c>
      <c r="D237" s="86" t="str">
        <f t="shared" si="31"/>
        <v/>
      </c>
      <c r="E237" s="86" t="str">
        <f t="shared" si="32"/>
        <v/>
      </c>
      <c r="F237" s="86" t="str">
        <f t="shared" si="33"/>
        <v/>
      </c>
      <c r="G237" s="71" t="str">
        <f t="shared" si="34"/>
        <v/>
      </c>
    </row>
    <row r="238" spans="1:7" x14ac:dyDescent="0.25">
      <c r="A238" s="85" t="str">
        <f t="shared" si="28"/>
        <v/>
      </c>
      <c r="B238" s="77" t="str">
        <f t="shared" si="29"/>
        <v/>
      </c>
      <c r="C238" s="71" t="str">
        <f t="shared" si="30"/>
        <v/>
      </c>
      <c r="D238" s="86" t="str">
        <f t="shared" si="31"/>
        <v/>
      </c>
      <c r="E238" s="86" t="str">
        <f t="shared" si="32"/>
        <v/>
      </c>
      <c r="F238" s="86" t="str">
        <f t="shared" si="33"/>
        <v/>
      </c>
      <c r="G238" s="71" t="str">
        <f t="shared" si="34"/>
        <v/>
      </c>
    </row>
    <row r="239" spans="1:7" x14ac:dyDescent="0.25">
      <c r="A239" s="85" t="str">
        <f t="shared" si="28"/>
        <v/>
      </c>
      <c r="B239" s="77" t="str">
        <f t="shared" si="29"/>
        <v/>
      </c>
      <c r="C239" s="71" t="str">
        <f t="shared" si="30"/>
        <v/>
      </c>
      <c r="D239" s="86" t="str">
        <f t="shared" si="31"/>
        <v/>
      </c>
      <c r="E239" s="86" t="str">
        <f t="shared" si="32"/>
        <v/>
      </c>
      <c r="F239" s="86" t="str">
        <f t="shared" si="33"/>
        <v/>
      </c>
      <c r="G239" s="71" t="str">
        <f t="shared" si="34"/>
        <v/>
      </c>
    </row>
    <row r="240" spans="1:7" x14ac:dyDescent="0.25">
      <c r="A240" s="85" t="str">
        <f t="shared" si="28"/>
        <v/>
      </c>
      <c r="B240" s="77" t="str">
        <f t="shared" si="29"/>
        <v/>
      </c>
      <c r="C240" s="71" t="str">
        <f t="shared" si="30"/>
        <v/>
      </c>
      <c r="D240" s="86" t="str">
        <f t="shared" si="31"/>
        <v/>
      </c>
      <c r="E240" s="86" t="str">
        <f t="shared" si="32"/>
        <v/>
      </c>
      <c r="F240" s="86" t="str">
        <f t="shared" si="33"/>
        <v/>
      </c>
      <c r="G240" s="71" t="str">
        <f t="shared" si="34"/>
        <v/>
      </c>
    </row>
    <row r="241" spans="1:7" x14ac:dyDescent="0.25">
      <c r="A241" s="85" t="str">
        <f t="shared" si="28"/>
        <v/>
      </c>
      <c r="B241" s="77" t="str">
        <f t="shared" si="29"/>
        <v/>
      </c>
      <c r="C241" s="71" t="str">
        <f t="shared" si="30"/>
        <v/>
      </c>
      <c r="D241" s="86" t="str">
        <f t="shared" si="31"/>
        <v/>
      </c>
      <c r="E241" s="86" t="str">
        <f t="shared" si="32"/>
        <v/>
      </c>
      <c r="F241" s="86" t="str">
        <f t="shared" si="33"/>
        <v/>
      </c>
      <c r="G241" s="71" t="str">
        <f t="shared" si="34"/>
        <v/>
      </c>
    </row>
    <row r="242" spans="1:7" x14ac:dyDescent="0.25">
      <c r="A242" s="85" t="str">
        <f t="shared" si="28"/>
        <v/>
      </c>
      <c r="B242" s="77" t="str">
        <f t="shared" si="29"/>
        <v/>
      </c>
      <c r="C242" s="71" t="str">
        <f t="shared" si="30"/>
        <v/>
      </c>
      <c r="D242" s="86" t="str">
        <f t="shared" si="31"/>
        <v/>
      </c>
      <c r="E242" s="86" t="str">
        <f t="shared" si="32"/>
        <v/>
      </c>
      <c r="F242" s="86" t="str">
        <f t="shared" si="33"/>
        <v/>
      </c>
      <c r="G242" s="71" t="str">
        <f t="shared" si="34"/>
        <v/>
      </c>
    </row>
    <row r="243" spans="1:7" x14ac:dyDescent="0.25">
      <c r="A243" s="85" t="str">
        <f t="shared" si="28"/>
        <v/>
      </c>
      <c r="B243" s="77" t="str">
        <f t="shared" si="29"/>
        <v/>
      </c>
      <c r="C243" s="71" t="str">
        <f t="shared" si="30"/>
        <v/>
      </c>
      <c r="D243" s="86" t="str">
        <f t="shared" si="31"/>
        <v/>
      </c>
      <c r="E243" s="86" t="str">
        <f t="shared" si="32"/>
        <v/>
      </c>
      <c r="F243" s="86" t="str">
        <f t="shared" si="33"/>
        <v/>
      </c>
      <c r="G243" s="71" t="str">
        <f t="shared" si="34"/>
        <v/>
      </c>
    </row>
    <row r="244" spans="1:7" x14ac:dyDescent="0.25">
      <c r="A244" s="85" t="str">
        <f t="shared" si="28"/>
        <v/>
      </c>
      <c r="B244" s="77" t="str">
        <f t="shared" si="29"/>
        <v/>
      </c>
      <c r="C244" s="71" t="str">
        <f t="shared" si="30"/>
        <v/>
      </c>
      <c r="D244" s="86" t="str">
        <f t="shared" si="31"/>
        <v/>
      </c>
      <c r="E244" s="86" t="str">
        <f t="shared" si="32"/>
        <v/>
      </c>
      <c r="F244" s="86" t="str">
        <f t="shared" si="33"/>
        <v/>
      </c>
      <c r="G244" s="71" t="str">
        <f t="shared" si="34"/>
        <v/>
      </c>
    </row>
    <row r="245" spans="1:7" x14ac:dyDescent="0.25">
      <c r="A245" s="85" t="str">
        <f t="shared" si="28"/>
        <v/>
      </c>
      <c r="B245" s="77" t="str">
        <f t="shared" si="29"/>
        <v/>
      </c>
      <c r="C245" s="71" t="str">
        <f t="shared" si="30"/>
        <v/>
      </c>
      <c r="D245" s="86" t="str">
        <f t="shared" si="31"/>
        <v/>
      </c>
      <c r="E245" s="86" t="str">
        <f t="shared" si="32"/>
        <v/>
      </c>
      <c r="F245" s="86" t="str">
        <f t="shared" si="33"/>
        <v/>
      </c>
      <c r="G245" s="71" t="str">
        <f t="shared" si="34"/>
        <v/>
      </c>
    </row>
    <row r="246" spans="1:7" x14ac:dyDescent="0.25">
      <c r="A246" s="85" t="str">
        <f t="shared" si="28"/>
        <v/>
      </c>
      <c r="B246" s="77" t="str">
        <f t="shared" si="29"/>
        <v/>
      </c>
      <c r="C246" s="71" t="str">
        <f t="shared" si="30"/>
        <v/>
      </c>
      <c r="D246" s="86" t="str">
        <f t="shared" si="31"/>
        <v/>
      </c>
      <c r="E246" s="86" t="str">
        <f t="shared" si="32"/>
        <v/>
      </c>
      <c r="F246" s="86" t="str">
        <f t="shared" si="33"/>
        <v/>
      </c>
      <c r="G246" s="71" t="str">
        <f t="shared" si="34"/>
        <v/>
      </c>
    </row>
    <row r="247" spans="1:7" x14ac:dyDescent="0.25">
      <c r="A247" s="85" t="str">
        <f t="shared" si="28"/>
        <v/>
      </c>
      <c r="B247" s="77" t="str">
        <f t="shared" si="29"/>
        <v/>
      </c>
      <c r="C247" s="71" t="str">
        <f t="shared" si="30"/>
        <v/>
      </c>
      <c r="D247" s="86" t="str">
        <f t="shared" si="31"/>
        <v/>
      </c>
      <c r="E247" s="86" t="str">
        <f t="shared" si="32"/>
        <v/>
      </c>
      <c r="F247" s="86" t="str">
        <f t="shared" si="33"/>
        <v/>
      </c>
      <c r="G247" s="71" t="str">
        <f t="shared" si="34"/>
        <v/>
      </c>
    </row>
    <row r="248" spans="1:7" x14ac:dyDescent="0.25">
      <c r="A248" s="85" t="str">
        <f t="shared" si="28"/>
        <v/>
      </c>
      <c r="B248" s="77" t="str">
        <f t="shared" si="29"/>
        <v/>
      </c>
      <c r="C248" s="71" t="str">
        <f t="shared" si="30"/>
        <v/>
      </c>
      <c r="D248" s="86" t="str">
        <f t="shared" si="31"/>
        <v/>
      </c>
      <c r="E248" s="86" t="str">
        <f t="shared" si="32"/>
        <v/>
      </c>
      <c r="F248" s="86" t="str">
        <f t="shared" si="33"/>
        <v/>
      </c>
      <c r="G248" s="71" t="str">
        <f t="shared" si="34"/>
        <v/>
      </c>
    </row>
    <row r="249" spans="1:7" x14ac:dyDescent="0.25">
      <c r="A249" s="85" t="str">
        <f t="shared" si="28"/>
        <v/>
      </c>
      <c r="B249" s="77" t="str">
        <f t="shared" si="29"/>
        <v/>
      </c>
      <c r="C249" s="71" t="str">
        <f t="shared" si="30"/>
        <v/>
      </c>
      <c r="D249" s="86" t="str">
        <f t="shared" si="31"/>
        <v/>
      </c>
      <c r="E249" s="86" t="str">
        <f t="shared" si="32"/>
        <v/>
      </c>
      <c r="F249" s="86" t="str">
        <f t="shared" si="33"/>
        <v/>
      </c>
      <c r="G249" s="71" t="str">
        <f t="shared" si="34"/>
        <v/>
      </c>
    </row>
    <row r="250" spans="1:7" x14ac:dyDescent="0.25">
      <c r="A250" s="85" t="str">
        <f t="shared" si="28"/>
        <v/>
      </c>
      <c r="B250" s="77" t="str">
        <f t="shared" si="29"/>
        <v/>
      </c>
      <c r="C250" s="71" t="str">
        <f t="shared" si="30"/>
        <v/>
      </c>
      <c r="D250" s="86" t="str">
        <f t="shared" si="31"/>
        <v/>
      </c>
      <c r="E250" s="86" t="str">
        <f t="shared" si="32"/>
        <v/>
      </c>
      <c r="F250" s="86" t="str">
        <f t="shared" si="33"/>
        <v/>
      </c>
      <c r="G250" s="71" t="str">
        <f t="shared" si="34"/>
        <v/>
      </c>
    </row>
    <row r="251" spans="1:7" x14ac:dyDescent="0.25">
      <c r="A251" s="85" t="str">
        <f t="shared" si="28"/>
        <v/>
      </c>
      <c r="B251" s="77" t="str">
        <f t="shared" si="29"/>
        <v/>
      </c>
      <c r="C251" s="71" t="str">
        <f t="shared" si="30"/>
        <v/>
      </c>
      <c r="D251" s="86" t="str">
        <f t="shared" si="31"/>
        <v/>
      </c>
      <c r="E251" s="86" t="str">
        <f t="shared" si="32"/>
        <v/>
      </c>
      <c r="F251" s="86" t="str">
        <f t="shared" si="33"/>
        <v/>
      </c>
      <c r="G251" s="71" t="str">
        <f t="shared" si="34"/>
        <v/>
      </c>
    </row>
    <row r="252" spans="1:7" x14ac:dyDescent="0.25">
      <c r="A252" s="85" t="str">
        <f t="shared" si="28"/>
        <v/>
      </c>
      <c r="B252" s="77" t="str">
        <f t="shared" si="29"/>
        <v/>
      </c>
      <c r="C252" s="71" t="str">
        <f t="shared" si="30"/>
        <v/>
      </c>
      <c r="D252" s="86" t="str">
        <f t="shared" si="31"/>
        <v/>
      </c>
      <c r="E252" s="86" t="str">
        <f t="shared" si="32"/>
        <v/>
      </c>
      <c r="F252" s="86" t="str">
        <f t="shared" si="33"/>
        <v/>
      </c>
      <c r="G252" s="71" t="str">
        <f t="shared" si="34"/>
        <v/>
      </c>
    </row>
    <row r="253" spans="1:7" x14ac:dyDescent="0.25">
      <c r="A253" s="85" t="str">
        <f t="shared" si="28"/>
        <v/>
      </c>
      <c r="B253" s="77" t="str">
        <f t="shared" si="29"/>
        <v/>
      </c>
      <c r="C253" s="71" t="str">
        <f t="shared" si="30"/>
        <v/>
      </c>
      <c r="D253" s="86" t="str">
        <f t="shared" si="31"/>
        <v/>
      </c>
      <c r="E253" s="86" t="str">
        <f t="shared" si="32"/>
        <v/>
      </c>
      <c r="F253" s="86" t="str">
        <f t="shared" si="33"/>
        <v/>
      </c>
      <c r="G253" s="71" t="str">
        <f t="shared" si="34"/>
        <v/>
      </c>
    </row>
    <row r="254" spans="1:7" x14ac:dyDescent="0.25">
      <c r="A254" s="85" t="str">
        <f t="shared" si="28"/>
        <v/>
      </c>
      <c r="B254" s="77" t="str">
        <f t="shared" si="29"/>
        <v/>
      </c>
      <c r="C254" s="71" t="str">
        <f t="shared" si="30"/>
        <v/>
      </c>
      <c r="D254" s="86" t="str">
        <f t="shared" si="31"/>
        <v/>
      </c>
      <c r="E254" s="86" t="str">
        <f t="shared" si="32"/>
        <v/>
      </c>
      <c r="F254" s="86" t="str">
        <f t="shared" si="33"/>
        <v/>
      </c>
      <c r="G254" s="71" t="str">
        <f t="shared" si="34"/>
        <v/>
      </c>
    </row>
    <row r="255" spans="1:7" x14ac:dyDescent="0.25">
      <c r="A255" s="85" t="str">
        <f t="shared" si="28"/>
        <v/>
      </c>
      <c r="B255" s="77" t="str">
        <f t="shared" si="29"/>
        <v/>
      </c>
      <c r="C255" s="71" t="str">
        <f t="shared" si="30"/>
        <v/>
      </c>
      <c r="D255" s="86" t="str">
        <f t="shared" si="31"/>
        <v/>
      </c>
      <c r="E255" s="86" t="str">
        <f t="shared" si="32"/>
        <v/>
      </c>
      <c r="F255" s="86" t="str">
        <f t="shared" si="33"/>
        <v/>
      </c>
      <c r="G255" s="71" t="str">
        <f t="shared" si="34"/>
        <v/>
      </c>
    </row>
    <row r="256" spans="1:7" x14ac:dyDescent="0.25">
      <c r="A256" s="85" t="str">
        <f t="shared" si="28"/>
        <v/>
      </c>
      <c r="B256" s="77" t="str">
        <f t="shared" si="29"/>
        <v/>
      </c>
      <c r="C256" s="71" t="str">
        <f t="shared" si="30"/>
        <v/>
      </c>
      <c r="D256" s="86" t="str">
        <f t="shared" si="31"/>
        <v/>
      </c>
      <c r="E256" s="86" t="str">
        <f t="shared" si="32"/>
        <v/>
      </c>
      <c r="F256" s="86" t="str">
        <f t="shared" si="33"/>
        <v/>
      </c>
      <c r="G256" s="71" t="str">
        <f t="shared" si="34"/>
        <v/>
      </c>
    </row>
    <row r="257" spans="1:7" x14ac:dyDescent="0.25">
      <c r="A257" s="85" t="str">
        <f t="shared" si="28"/>
        <v/>
      </c>
      <c r="B257" s="77" t="str">
        <f t="shared" si="29"/>
        <v/>
      </c>
      <c r="C257" s="71" t="str">
        <f t="shared" si="30"/>
        <v/>
      </c>
      <c r="D257" s="86" t="str">
        <f t="shared" si="31"/>
        <v/>
      </c>
      <c r="E257" s="86" t="str">
        <f t="shared" si="32"/>
        <v/>
      </c>
      <c r="F257" s="86" t="str">
        <f t="shared" si="33"/>
        <v/>
      </c>
      <c r="G257" s="71" t="str">
        <f t="shared" si="34"/>
        <v/>
      </c>
    </row>
    <row r="258" spans="1:7" x14ac:dyDescent="0.25">
      <c r="A258" s="85" t="str">
        <f t="shared" si="28"/>
        <v/>
      </c>
      <c r="B258" s="77" t="str">
        <f t="shared" si="29"/>
        <v/>
      </c>
      <c r="C258" s="71" t="str">
        <f t="shared" si="30"/>
        <v/>
      </c>
      <c r="D258" s="86" t="str">
        <f t="shared" si="31"/>
        <v/>
      </c>
      <c r="E258" s="86" t="str">
        <f t="shared" si="32"/>
        <v/>
      </c>
      <c r="F258" s="86" t="str">
        <f t="shared" si="33"/>
        <v/>
      </c>
      <c r="G258" s="71" t="str">
        <f t="shared" si="34"/>
        <v/>
      </c>
    </row>
    <row r="259" spans="1:7" x14ac:dyDescent="0.25">
      <c r="A259" s="85" t="str">
        <f t="shared" si="28"/>
        <v/>
      </c>
      <c r="B259" s="77" t="str">
        <f t="shared" si="29"/>
        <v/>
      </c>
      <c r="C259" s="71" t="str">
        <f t="shared" si="30"/>
        <v/>
      </c>
      <c r="D259" s="86" t="str">
        <f t="shared" si="31"/>
        <v/>
      </c>
      <c r="E259" s="86" t="str">
        <f t="shared" si="32"/>
        <v/>
      </c>
      <c r="F259" s="86" t="str">
        <f t="shared" si="33"/>
        <v/>
      </c>
      <c r="G259" s="71" t="str">
        <f t="shared" si="34"/>
        <v/>
      </c>
    </row>
    <row r="260" spans="1:7" x14ac:dyDescent="0.25">
      <c r="A260" s="85" t="str">
        <f t="shared" si="28"/>
        <v/>
      </c>
      <c r="B260" s="77" t="str">
        <f t="shared" si="29"/>
        <v/>
      </c>
      <c r="C260" s="71" t="str">
        <f t="shared" si="30"/>
        <v/>
      </c>
      <c r="D260" s="86" t="str">
        <f t="shared" si="31"/>
        <v/>
      </c>
      <c r="E260" s="86" t="str">
        <f t="shared" si="32"/>
        <v/>
      </c>
      <c r="F260" s="86" t="str">
        <f t="shared" si="33"/>
        <v/>
      </c>
      <c r="G260" s="71" t="str">
        <f t="shared" si="34"/>
        <v/>
      </c>
    </row>
    <row r="261" spans="1:7" x14ac:dyDescent="0.25">
      <c r="A261" s="85" t="str">
        <f t="shared" si="28"/>
        <v/>
      </c>
      <c r="B261" s="77" t="str">
        <f t="shared" si="29"/>
        <v/>
      </c>
      <c r="C261" s="71" t="str">
        <f t="shared" si="30"/>
        <v/>
      </c>
      <c r="D261" s="86" t="str">
        <f t="shared" si="31"/>
        <v/>
      </c>
      <c r="E261" s="86" t="str">
        <f t="shared" si="32"/>
        <v/>
      </c>
      <c r="F261" s="86" t="str">
        <f t="shared" si="33"/>
        <v/>
      </c>
      <c r="G261" s="71" t="str">
        <f t="shared" si="34"/>
        <v/>
      </c>
    </row>
    <row r="262" spans="1:7" x14ac:dyDescent="0.25">
      <c r="A262" s="85" t="str">
        <f t="shared" si="28"/>
        <v/>
      </c>
      <c r="B262" s="77" t="str">
        <f t="shared" si="29"/>
        <v/>
      </c>
      <c r="C262" s="71" t="str">
        <f t="shared" si="30"/>
        <v/>
      </c>
      <c r="D262" s="86" t="str">
        <f t="shared" si="31"/>
        <v/>
      </c>
      <c r="E262" s="86" t="str">
        <f t="shared" si="32"/>
        <v/>
      </c>
      <c r="F262" s="86" t="str">
        <f t="shared" si="33"/>
        <v/>
      </c>
      <c r="G262" s="71" t="str">
        <f t="shared" si="34"/>
        <v/>
      </c>
    </row>
    <row r="263" spans="1:7" x14ac:dyDescent="0.25">
      <c r="A263" s="85" t="str">
        <f t="shared" si="28"/>
        <v/>
      </c>
      <c r="B263" s="77" t="str">
        <f t="shared" si="29"/>
        <v/>
      </c>
      <c r="C263" s="71" t="str">
        <f t="shared" si="30"/>
        <v/>
      </c>
      <c r="D263" s="86" t="str">
        <f t="shared" si="31"/>
        <v/>
      </c>
      <c r="E263" s="86" t="str">
        <f t="shared" si="32"/>
        <v/>
      </c>
      <c r="F263" s="86" t="str">
        <f t="shared" si="33"/>
        <v/>
      </c>
      <c r="G263" s="71" t="str">
        <f t="shared" si="34"/>
        <v/>
      </c>
    </row>
    <row r="264" spans="1:7" x14ac:dyDescent="0.25">
      <c r="A264" s="85" t="str">
        <f t="shared" si="28"/>
        <v/>
      </c>
      <c r="B264" s="77" t="str">
        <f t="shared" si="29"/>
        <v/>
      </c>
      <c r="C264" s="71" t="str">
        <f t="shared" si="30"/>
        <v/>
      </c>
      <c r="D264" s="86" t="str">
        <f t="shared" si="31"/>
        <v/>
      </c>
      <c r="E264" s="86" t="str">
        <f t="shared" si="32"/>
        <v/>
      </c>
      <c r="F264" s="86" t="str">
        <f t="shared" si="33"/>
        <v/>
      </c>
      <c r="G264" s="71" t="str">
        <f t="shared" si="34"/>
        <v/>
      </c>
    </row>
    <row r="265" spans="1:7" x14ac:dyDescent="0.25">
      <c r="A265" s="85" t="str">
        <f t="shared" si="28"/>
        <v/>
      </c>
      <c r="B265" s="77" t="str">
        <f t="shared" si="29"/>
        <v/>
      </c>
      <c r="C265" s="71" t="str">
        <f t="shared" si="30"/>
        <v/>
      </c>
      <c r="D265" s="86" t="str">
        <f t="shared" si="31"/>
        <v/>
      </c>
      <c r="E265" s="86" t="str">
        <f t="shared" si="32"/>
        <v/>
      </c>
      <c r="F265" s="86" t="str">
        <f t="shared" si="33"/>
        <v/>
      </c>
      <c r="G265" s="71" t="str">
        <f t="shared" si="34"/>
        <v/>
      </c>
    </row>
    <row r="266" spans="1:7" x14ac:dyDescent="0.25">
      <c r="A266" s="85" t="str">
        <f t="shared" si="28"/>
        <v/>
      </c>
      <c r="B266" s="77" t="str">
        <f t="shared" si="29"/>
        <v/>
      </c>
      <c r="C266" s="71" t="str">
        <f t="shared" si="30"/>
        <v/>
      </c>
      <c r="D266" s="86" t="str">
        <f t="shared" si="31"/>
        <v/>
      </c>
      <c r="E266" s="86" t="str">
        <f t="shared" si="32"/>
        <v/>
      </c>
      <c r="F266" s="86" t="str">
        <f t="shared" si="33"/>
        <v/>
      </c>
      <c r="G266" s="71" t="str">
        <f t="shared" si="34"/>
        <v/>
      </c>
    </row>
    <row r="267" spans="1:7" x14ac:dyDescent="0.25">
      <c r="A267" s="85" t="str">
        <f t="shared" si="28"/>
        <v/>
      </c>
      <c r="B267" s="77" t="str">
        <f t="shared" si="29"/>
        <v/>
      </c>
      <c r="C267" s="71" t="str">
        <f t="shared" si="30"/>
        <v/>
      </c>
      <c r="D267" s="86" t="str">
        <f t="shared" si="31"/>
        <v/>
      </c>
      <c r="E267" s="86" t="str">
        <f t="shared" si="32"/>
        <v/>
      </c>
      <c r="F267" s="86" t="str">
        <f t="shared" si="33"/>
        <v/>
      </c>
      <c r="G267" s="71" t="str">
        <f t="shared" si="34"/>
        <v/>
      </c>
    </row>
    <row r="268" spans="1:7" x14ac:dyDescent="0.25">
      <c r="A268" s="85" t="str">
        <f t="shared" si="28"/>
        <v/>
      </c>
      <c r="B268" s="77" t="str">
        <f t="shared" si="29"/>
        <v/>
      </c>
      <c r="C268" s="71" t="str">
        <f t="shared" si="30"/>
        <v/>
      </c>
      <c r="D268" s="86" t="str">
        <f t="shared" si="31"/>
        <v/>
      </c>
      <c r="E268" s="86" t="str">
        <f t="shared" si="32"/>
        <v/>
      </c>
      <c r="F268" s="86" t="str">
        <f t="shared" si="33"/>
        <v/>
      </c>
      <c r="G268" s="71" t="str">
        <f t="shared" si="34"/>
        <v/>
      </c>
    </row>
    <row r="269" spans="1:7" x14ac:dyDescent="0.25">
      <c r="A269" s="85" t="str">
        <f t="shared" si="28"/>
        <v/>
      </c>
      <c r="B269" s="77" t="str">
        <f t="shared" si="29"/>
        <v/>
      </c>
      <c r="C269" s="71" t="str">
        <f t="shared" si="30"/>
        <v/>
      </c>
      <c r="D269" s="86" t="str">
        <f t="shared" si="31"/>
        <v/>
      </c>
      <c r="E269" s="86" t="str">
        <f t="shared" si="32"/>
        <v/>
      </c>
      <c r="F269" s="86" t="str">
        <f t="shared" si="33"/>
        <v/>
      </c>
      <c r="G269" s="71" t="str">
        <f t="shared" si="34"/>
        <v/>
      </c>
    </row>
    <row r="270" spans="1:7" x14ac:dyDescent="0.25">
      <c r="A270" s="85" t="str">
        <f t="shared" si="28"/>
        <v/>
      </c>
      <c r="B270" s="77" t="str">
        <f t="shared" si="29"/>
        <v/>
      </c>
      <c r="C270" s="71" t="str">
        <f t="shared" si="30"/>
        <v/>
      </c>
      <c r="D270" s="86" t="str">
        <f t="shared" si="31"/>
        <v/>
      </c>
      <c r="E270" s="86" t="str">
        <f t="shared" si="32"/>
        <v/>
      </c>
      <c r="F270" s="86" t="str">
        <f t="shared" si="33"/>
        <v/>
      </c>
      <c r="G270" s="71" t="str">
        <f t="shared" si="34"/>
        <v/>
      </c>
    </row>
    <row r="271" spans="1:7" x14ac:dyDescent="0.25">
      <c r="A271" s="85" t="str">
        <f t="shared" si="28"/>
        <v/>
      </c>
      <c r="B271" s="77" t="str">
        <f t="shared" si="29"/>
        <v/>
      </c>
      <c r="C271" s="71" t="str">
        <f t="shared" si="30"/>
        <v/>
      </c>
      <c r="D271" s="86" t="str">
        <f t="shared" si="31"/>
        <v/>
      </c>
      <c r="E271" s="86" t="str">
        <f t="shared" si="32"/>
        <v/>
      </c>
      <c r="F271" s="86" t="str">
        <f t="shared" si="33"/>
        <v/>
      </c>
      <c r="G271" s="71" t="str">
        <f t="shared" si="34"/>
        <v/>
      </c>
    </row>
    <row r="272" spans="1:7" x14ac:dyDescent="0.25">
      <c r="A272" s="85" t="str">
        <f t="shared" si="28"/>
        <v/>
      </c>
      <c r="B272" s="77" t="str">
        <f t="shared" si="29"/>
        <v/>
      </c>
      <c r="C272" s="71" t="str">
        <f t="shared" si="30"/>
        <v/>
      </c>
      <c r="D272" s="86" t="str">
        <f t="shared" si="31"/>
        <v/>
      </c>
      <c r="E272" s="86" t="str">
        <f t="shared" si="32"/>
        <v/>
      </c>
      <c r="F272" s="86" t="str">
        <f t="shared" si="33"/>
        <v/>
      </c>
      <c r="G272" s="71" t="str">
        <f t="shared" si="34"/>
        <v/>
      </c>
    </row>
    <row r="273" spans="1:7" x14ac:dyDescent="0.25">
      <c r="A273" s="85" t="str">
        <f t="shared" si="28"/>
        <v/>
      </c>
      <c r="B273" s="77" t="str">
        <f t="shared" si="29"/>
        <v/>
      </c>
      <c r="C273" s="71" t="str">
        <f t="shared" si="30"/>
        <v/>
      </c>
      <c r="D273" s="86" t="str">
        <f t="shared" si="31"/>
        <v/>
      </c>
      <c r="E273" s="86" t="str">
        <f t="shared" si="32"/>
        <v/>
      </c>
      <c r="F273" s="86" t="str">
        <f t="shared" si="33"/>
        <v/>
      </c>
      <c r="G273" s="71" t="str">
        <f t="shared" si="34"/>
        <v/>
      </c>
    </row>
    <row r="274" spans="1:7" x14ac:dyDescent="0.25">
      <c r="A274" s="85" t="str">
        <f t="shared" si="28"/>
        <v/>
      </c>
      <c r="B274" s="77" t="str">
        <f t="shared" si="29"/>
        <v/>
      </c>
      <c r="C274" s="71" t="str">
        <f t="shared" si="30"/>
        <v/>
      </c>
      <c r="D274" s="86" t="str">
        <f t="shared" si="31"/>
        <v/>
      </c>
      <c r="E274" s="86" t="str">
        <f t="shared" si="32"/>
        <v/>
      </c>
      <c r="F274" s="86" t="str">
        <f t="shared" si="33"/>
        <v/>
      </c>
      <c r="G274" s="71" t="str">
        <f t="shared" si="34"/>
        <v/>
      </c>
    </row>
    <row r="275" spans="1:7" x14ac:dyDescent="0.25">
      <c r="A275" s="85" t="str">
        <f t="shared" si="28"/>
        <v/>
      </c>
      <c r="B275" s="77" t="str">
        <f t="shared" si="29"/>
        <v/>
      </c>
      <c r="C275" s="71" t="str">
        <f t="shared" si="30"/>
        <v/>
      </c>
      <c r="D275" s="86" t="str">
        <f t="shared" si="31"/>
        <v/>
      </c>
      <c r="E275" s="86" t="str">
        <f t="shared" si="32"/>
        <v/>
      </c>
      <c r="F275" s="86" t="str">
        <f t="shared" si="33"/>
        <v/>
      </c>
      <c r="G275" s="71" t="str">
        <f t="shared" si="34"/>
        <v/>
      </c>
    </row>
    <row r="276" spans="1:7" x14ac:dyDescent="0.25">
      <c r="A276" s="85" t="str">
        <f t="shared" ref="A276:A339" si="35">IF(B276="","",EDATE(A275,1))</f>
        <v/>
      </c>
      <c r="B276" s="77" t="str">
        <f t="shared" ref="B276:B339" si="36">IF(B275="","",IF(SUM(B275)+1&lt;=$E$7,SUM(B275)+1,""))</f>
        <v/>
      </c>
      <c r="C276" s="71" t="str">
        <f t="shared" ref="C276:C339" si="37">IF(B276="","",G275)</f>
        <v/>
      </c>
      <c r="D276" s="86" t="str">
        <f t="shared" ref="D276:D339" si="38">IF(B276="","",IPMT($E$13/12,B276,$E$7,-$E$11,$E$12,0))</f>
        <v/>
      </c>
      <c r="E276" s="86" t="str">
        <f t="shared" ref="E276:E339" si="39">IF(B276="","",PPMT($E$13/12,B276,$E$7,-$E$11,$E$12,0))</f>
        <v/>
      </c>
      <c r="F276" s="86" t="str">
        <f t="shared" ref="F276:F339" si="40">IF(B276="","",SUM(D276:E276))</f>
        <v/>
      </c>
      <c r="G276" s="71" t="str">
        <f t="shared" ref="G276:G339" si="41">IF(B276="","",SUM(C276)-SUM(E276))</f>
        <v/>
      </c>
    </row>
    <row r="277" spans="1:7" x14ac:dyDescent="0.25">
      <c r="A277" s="85" t="str">
        <f t="shared" si="35"/>
        <v/>
      </c>
      <c r="B277" s="77" t="str">
        <f t="shared" si="36"/>
        <v/>
      </c>
      <c r="C277" s="71" t="str">
        <f t="shared" si="37"/>
        <v/>
      </c>
      <c r="D277" s="86" t="str">
        <f t="shared" si="38"/>
        <v/>
      </c>
      <c r="E277" s="86" t="str">
        <f t="shared" si="39"/>
        <v/>
      </c>
      <c r="F277" s="86" t="str">
        <f t="shared" si="40"/>
        <v/>
      </c>
      <c r="G277" s="71" t="str">
        <f t="shared" si="41"/>
        <v/>
      </c>
    </row>
    <row r="278" spans="1:7" x14ac:dyDescent="0.25">
      <c r="A278" s="85" t="str">
        <f t="shared" si="35"/>
        <v/>
      </c>
      <c r="B278" s="77" t="str">
        <f t="shared" si="36"/>
        <v/>
      </c>
      <c r="C278" s="71" t="str">
        <f t="shared" si="37"/>
        <v/>
      </c>
      <c r="D278" s="86" t="str">
        <f t="shared" si="38"/>
        <v/>
      </c>
      <c r="E278" s="86" t="str">
        <f t="shared" si="39"/>
        <v/>
      </c>
      <c r="F278" s="86" t="str">
        <f t="shared" si="40"/>
        <v/>
      </c>
      <c r="G278" s="71" t="str">
        <f t="shared" si="41"/>
        <v/>
      </c>
    </row>
    <row r="279" spans="1:7" x14ac:dyDescent="0.25">
      <c r="A279" s="85" t="str">
        <f t="shared" si="35"/>
        <v/>
      </c>
      <c r="B279" s="77" t="str">
        <f t="shared" si="36"/>
        <v/>
      </c>
      <c r="C279" s="71" t="str">
        <f t="shared" si="37"/>
        <v/>
      </c>
      <c r="D279" s="86" t="str">
        <f t="shared" si="38"/>
        <v/>
      </c>
      <c r="E279" s="86" t="str">
        <f t="shared" si="39"/>
        <v/>
      </c>
      <c r="F279" s="86" t="str">
        <f t="shared" si="40"/>
        <v/>
      </c>
      <c r="G279" s="71" t="str">
        <f t="shared" si="41"/>
        <v/>
      </c>
    </row>
    <row r="280" spans="1:7" x14ac:dyDescent="0.25">
      <c r="A280" s="85" t="str">
        <f t="shared" si="35"/>
        <v/>
      </c>
      <c r="B280" s="77" t="str">
        <f t="shared" si="36"/>
        <v/>
      </c>
      <c r="C280" s="71" t="str">
        <f t="shared" si="37"/>
        <v/>
      </c>
      <c r="D280" s="86" t="str">
        <f t="shared" si="38"/>
        <v/>
      </c>
      <c r="E280" s="86" t="str">
        <f t="shared" si="39"/>
        <v/>
      </c>
      <c r="F280" s="86" t="str">
        <f t="shared" si="40"/>
        <v/>
      </c>
      <c r="G280" s="71" t="str">
        <f t="shared" si="41"/>
        <v/>
      </c>
    </row>
    <row r="281" spans="1:7" x14ac:dyDescent="0.25">
      <c r="A281" s="85" t="str">
        <f t="shared" si="35"/>
        <v/>
      </c>
      <c r="B281" s="77" t="str">
        <f t="shared" si="36"/>
        <v/>
      </c>
      <c r="C281" s="71" t="str">
        <f t="shared" si="37"/>
        <v/>
      </c>
      <c r="D281" s="86" t="str">
        <f t="shared" si="38"/>
        <v/>
      </c>
      <c r="E281" s="86" t="str">
        <f t="shared" si="39"/>
        <v/>
      </c>
      <c r="F281" s="86" t="str">
        <f t="shared" si="40"/>
        <v/>
      </c>
      <c r="G281" s="71" t="str">
        <f t="shared" si="41"/>
        <v/>
      </c>
    </row>
    <row r="282" spans="1:7" x14ac:dyDescent="0.25">
      <c r="A282" s="85" t="str">
        <f t="shared" si="35"/>
        <v/>
      </c>
      <c r="B282" s="77" t="str">
        <f t="shared" si="36"/>
        <v/>
      </c>
      <c r="C282" s="71" t="str">
        <f t="shared" si="37"/>
        <v/>
      </c>
      <c r="D282" s="86" t="str">
        <f t="shared" si="38"/>
        <v/>
      </c>
      <c r="E282" s="86" t="str">
        <f t="shared" si="39"/>
        <v/>
      </c>
      <c r="F282" s="86" t="str">
        <f t="shared" si="40"/>
        <v/>
      </c>
      <c r="G282" s="71" t="str">
        <f t="shared" si="41"/>
        <v/>
      </c>
    </row>
    <row r="283" spans="1:7" x14ac:dyDescent="0.25">
      <c r="A283" s="85" t="str">
        <f t="shared" si="35"/>
        <v/>
      </c>
      <c r="B283" s="77" t="str">
        <f t="shared" si="36"/>
        <v/>
      </c>
      <c r="C283" s="71" t="str">
        <f t="shared" si="37"/>
        <v/>
      </c>
      <c r="D283" s="86" t="str">
        <f t="shared" si="38"/>
        <v/>
      </c>
      <c r="E283" s="86" t="str">
        <f t="shared" si="39"/>
        <v/>
      </c>
      <c r="F283" s="86" t="str">
        <f t="shared" si="40"/>
        <v/>
      </c>
      <c r="G283" s="71" t="str">
        <f t="shared" si="41"/>
        <v/>
      </c>
    </row>
    <row r="284" spans="1:7" x14ac:dyDescent="0.25">
      <c r="A284" s="85" t="str">
        <f t="shared" si="35"/>
        <v/>
      </c>
      <c r="B284" s="77" t="str">
        <f t="shared" si="36"/>
        <v/>
      </c>
      <c r="C284" s="71" t="str">
        <f t="shared" si="37"/>
        <v/>
      </c>
      <c r="D284" s="86" t="str">
        <f t="shared" si="38"/>
        <v/>
      </c>
      <c r="E284" s="86" t="str">
        <f t="shared" si="39"/>
        <v/>
      </c>
      <c r="F284" s="86" t="str">
        <f t="shared" si="40"/>
        <v/>
      </c>
      <c r="G284" s="71" t="str">
        <f t="shared" si="41"/>
        <v/>
      </c>
    </row>
    <row r="285" spans="1:7" x14ac:dyDescent="0.25">
      <c r="A285" s="85" t="str">
        <f t="shared" si="35"/>
        <v/>
      </c>
      <c r="B285" s="77" t="str">
        <f t="shared" si="36"/>
        <v/>
      </c>
      <c r="C285" s="71" t="str">
        <f t="shared" si="37"/>
        <v/>
      </c>
      <c r="D285" s="86" t="str">
        <f t="shared" si="38"/>
        <v/>
      </c>
      <c r="E285" s="86" t="str">
        <f t="shared" si="39"/>
        <v/>
      </c>
      <c r="F285" s="86" t="str">
        <f t="shared" si="40"/>
        <v/>
      </c>
      <c r="G285" s="71" t="str">
        <f t="shared" si="41"/>
        <v/>
      </c>
    </row>
    <row r="286" spans="1:7" x14ac:dyDescent="0.25">
      <c r="A286" s="85" t="str">
        <f t="shared" si="35"/>
        <v/>
      </c>
      <c r="B286" s="77" t="str">
        <f t="shared" si="36"/>
        <v/>
      </c>
      <c r="C286" s="71" t="str">
        <f t="shared" si="37"/>
        <v/>
      </c>
      <c r="D286" s="86" t="str">
        <f t="shared" si="38"/>
        <v/>
      </c>
      <c r="E286" s="86" t="str">
        <f t="shared" si="39"/>
        <v/>
      </c>
      <c r="F286" s="86" t="str">
        <f t="shared" si="40"/>
        <v/>
      </c>
      <c r="G286" s="71" t="str">
        <f t="shared" si="41"/>
        <v/>
      </c>
    </row>
    <row r="287" spans="1:7" x14ac:dyDescent="0.25">
      <c r="A287" s="85" t="str">
        <f t="shared" si="35"/>
        <v/>
      </c>
      <c r="B287" s="77" t="str">
        <f t="shared" si="36"/>
        <v/>
      </c>
      <c r="C287" s="71" t="str">
        <f t="shared" si="37"/>
        <v/>
      </c>
      <c r="D287" s="86" t="str">
        <f t="shared" si="38"/>
        <v/>
      </c>
      <c r="E287" s="86" t="str">
        <f t="shared" si="39"/>
        <v/>
      </c>
      <c r="F287" s="86" t="str">
        <f t="shared" si="40"/>
        <v/>
      </c>
      <c r="G287" s="71" t="str">
        <f t="shared" si="41"/>
        <v/>
      </c>
    </row>
    <row r="288" spans="1:7" x14ac:dyDescent="0.25">
      <c r="A288" s="85" t="str">
        <f t="shared" si="35"/>
        <v/>
      </c>
      <c r="B288" s="77" t="str">
        <f t="shared" si="36"/>
        <v/>
      </c>
      <c r="C288" s="71" t="str">
        <f t="shared" si="37"/>
        <v/>
      </c>
      <c r="D288" s="86" t="str">
        <f t="shared" si="38"/>
        <v/>
      </c>
      <c r="E288" s="86" t="str">
        <f t="shared" si="39"/>
        <v/>
      </c>
      <c r="F288" s="86" t="str">
        <f t="shared" si="40"/>
        <v/>
      </c>
      <c r="G288" s="71" t="str">
        <f t="shared" si="41"/>
        <v/>
      </c>
    </row>
    <row r="289" spans="1:7" x14ac:dyDescent="0.25">
      <c r="A289" s="85" t="str">
        <f t="shared" si="35"/>
        <v/>
      </c>
      <c r="B289" s="77" t="str">
        <f t="shared" si="36"/>
        <v/>
      </c>
      <c r="C289" s="71" t="str">
        <f t="shared" si="37"/>
        <v/>
      </c>
      <c r="D289" s="86" t="str">
        <f t="shared" si="38"/>
        <v/>
      </c>
      <c r="E289" s="86" t="str">
        <f t="shared" si="39"/>
        <v/>
      </c>
      <c r="F289" s="86" t="str">
        <f t="shared" si="40"/>
        <v/>
      </c>
      <c r="G289" s="71" t="str">
        <f t="shared" si="41"/>
        <v/>
      </c>
    </row>
    <row r="290" spans="1:7" x14ac:dyDescent="0.25">
      <c r="A290" s="85" t="str">
        <f t="shared" si="35"/>
        <v/>
      </c>
      <c r="B290" s="77" t="str">
        <f t="shared" si="36"/>
        <v/>
      </c>
      <c r="C290" s="71" t="str">
        <f t="shared" si="37"/>
        <v/>
      </c>
      <c r="D290" s="86" t="str">
        <f t="shared" si="38"/>
        <v/>
      </c>
      <c r="E290" s="86" t="str">
        <f t="shared" si="39"/>
        <v/>
      </c>
      <c r="F290" s="86" t="str">
        <f t="shared" si="40"/>
        <v/>
      </c>
      <c r="G290" s="71" t="str">
        <f t="shared" si="41"/>
        <v/>
      </c>
    </row>
    <row r="291" spans="1:7" x14ac:dyDescent="0.25">
      <c r="A291" s="85" t="str">
        <f t="shared" si="35"/>
        <v/>
      </c>
      <c r="B291" s="77" t="str">
        <f t="shared" si="36"/>
        <v/>
      </c>
      <c r="C291" s="71" t="str">
        <f t="shared" si="37"/>
        <v/>
      </c>
      <c r="D291" s="86" t="str">
        <f t="shared" si="38"/>
        <v/>
      </c>
      <c r="E291" s="86" t="str">
        <f t="shared" si="39"/>
        <v/>
      </c>
      <c r="F291" s="86" t="str">
        <f t="shared" si="40"/>
        <v/>
      </c>
      <c r="G291" s="71" t="str">
        <f t="shared" si="41"/>
        <v/>
      </c>
    </row>
    <row r="292" spans="1:7" x14ac:dyDescent="0.25">
      <c r="A292" s="85" t="str">
        <f t="shared" si="35"/>
        <v/>
      </c>
      <c r="B292" s="77" t="str">
        <f t="shared" si="36"/>
        <v/>
      </c>
      <c r="C292" s="71" t="str">
        <f t="shared" si="37"/>
        <v/>
      </c>
      <c r="D292" s="86" t="str">
        <f t="shared" si="38"/>
        <v/>
      </c>
      <c r="E292" s="86" t="str">
        <f t="shared" si="39"/>
        <v/>
      </c>
      <c r="F292" s="86" t="str">
        <f t="shared" si="40"/>
        <v/>
      </c>
      <c r="G292" s="71" t="str">
        <f t="shared" si="41"/>
        <v/>
      </c>
    </row>
    <row r="293" spans="1:7" x14ac:dyDescent="0.25">
      <c r="A293" s="85" t="str">
        <f t="shared" si="35"/>
        <v/>
      </c>
      <c r="B293" s="77" t="str">
        <f t="shared" si="36"/>
        <v/>
      </c>
      <c r="C293" s="71" t="str">
        <f t="shared" si="37"/>
        <v/>
      </c>
      <c r="D293" s="86" t="str">
        <f t="shared" si="38"/>
        <v/>
      </c>
      <c r="E293" s="86" t="str">
        <f t="shared" si="39"/>
        <v/>
      </c>
      <c r="F293" s="86" t="str">
        <f t="shared" si="40"/>
        <v/>
      </c>
      <c r="G293" s="71" t="str">
        <f t="shared" si="41"/>
        <v/>
      </c>
    </row>
    <row r="294" spans="1:7" x14ac:dyDescent="0.25">
      <c r="A294" s="85" t="str">
        <f t="shared" si="35"/>
        <v/>
      </c>
      <c r="B294" s="77" t="str">
        <f t="shared" si="36"/>
        <v/>
      </c>
      <c r="C294" s="71" t="str">
        <f t="shared" si="37"/>
        <v/>
      </c>
      <c r="D294" s="86" t="str">
        <f t="shared" si="38"/>
        <v/>
      </c>
      <c r="E294" s="86" t="str">
        <f t="shared" si="39"/>
        <v/>
      </c>
      <c r="F294" s="86" t="str">
        <f t="shared" si="40"/>
        <v/>
      </c>
      <c r="G294" s="71" t="str">
        <f t="shared" si="41"/>
        <v/>
      </c>
    </row>
    <row r="295" spans="1:7" x14ac:dyDescent="0.25">
      <c r="A295" s="85" t="str">
        <f t="shared" si="35"/>
        <v/>
      </c>
      <c r="B295" s="77" t="str">
        <f t="shared" si="36"/>
        <v/>
      </c>
      <c r="C295" s="71" t="str">
        <f t="shared" si="37"/>
        <v/>
      </c>
      <c r="D295" s="86" t="str">
        <f t="shared" si="38"/>
        <v/>
      </c>
      <c r="E295" s="86" t="str">
        <f t="shared" si="39"/>
        <v/>
      </c>
      <c r="F295" s="86" t="str">
        <f t="shared" si="40"/>
        <v/>
      </c>
      <c r="G295" s="71" t="str">
        <f t="shared" si="41"/>
        <v/>
      </c>
    </row>
    <row r="296" spans="1:7" x14ac:dyDescent="0.25">
      <c r="A296" s="85" t="str">
        <f t="shared" si="35"/>
        <v/>
      </c>
      <c r="B296" s="77" t="str">
        <f t="shared" si="36"/>
        <v/>
      </c>
      <c r="C296" s="71" t="str">
        <f t="shared" si="37"/>
        <v/>
      </c>
      <c r="D296" s="86" t="str">
        <f t="shared" si="38"/>
        <v/>
      </c>
      <c r="E296" s="86" t="str">
        <f t="shared" si="39"/>
        <v/>
      </c>
      <c r="F296" s="86" t="str">
        <f t="shared" si="40"/>
        <v/>
      </c>
      <c r="G296" s="71" t="str">
        <f t="shared" si="41"/>
        <v/>
      </c>
    </row>
    <row r="297" spans="1:7" x14ac:dyDescent="0.25">
      <c r="A297" s="85" t="str">
        <f t="shared" si="35"/>
        <v/>
      </c>
      <c r="B297" s="77" t="str">
        <f t="shared" si="36"/>
        <v/>
      </c>
      <c r="C297" s="71" t="str">
        <f t="shared" si="37"/>
        <v/>
      </c>
      <c r="D297" s="86" t="str">
        <f t="shared" si="38"/>
        <v/>
      </c>
      <c r="E297" s="86" t="str">
        <f t="shared" si="39"/>
        <v/>
      </c>
      <c r="F297" s="86" t="str">
        <f t="shared" si="40"/>
        <v/>
      </c>
      <c r="G297" s="71" t="str">
        <f t="shared" si="41"/>
        <v/>
      </c>
    </row>
    <row r="298" spans="1:7" x14ac:dyDescent="0.25">
      <c r="A298" s="85" t="str">
        <f t="shared" si="35"/>
        <v/>
      </c>
      <c r="B298" s="77" t="str">
        <f t="shared" si="36"/>
        <v/>
      </c>
      <c r="C298" s="71" t="str">
        <f t="shared" si="37"/>
        <v/>
      </c>
      <c r="D298" s="86" t="str">
        <f t="shared" si="38"/>
        <v/>
      </c>
      <c r="E298" s="86" t="str">
        <f t="shared" si="39"/>
        <v/>
      </c>
      <c r="F298" s="86" t="str">
        <f t="shared" si="40"/>
        <v/>
      </c>
      <c r="G298" s="71" t="str">
        <f t="shared" si="41"/>
        <v/>
      </c>
    </row>
    <row r="299" spans="1:7" x14ac:dyDescent="0.25">
      <c r="A299" s="85" t="str">
        <f t="shared" si="35"/>
        <v/>
      </c>
      <c r="B299" s="77" t="str">
        <f t="shared" si="36"/>
        <v/>
      </c>
      <c r="C299" s="71" t="str">
        <f t="shared" si="37"/>
        <v/>
      </c>
      <c r="D299" s="86" t="str">
        <f t="shared" si="38"/>
        <v/>
      </c>
      <c r="E299" s="86" t="str">
        <f t="shared" si="39"/>
        <v/>
      </c>
      <c r="F299" s="86" t="str">
        <f t="shared" si="40"/>
        <v/>
      </c>
      <c r="G299" s="71" t="str">
        <f t="shared" si="41"/>
        <v/>
      </c>
    </row>
    <row r="300" spans="1:7" x14ac:dyDescent="0.25">
      <c r="A300" s="85" t="str">
        <f t="shared" si="35"/>
        <v/>
      </c>
      <c r="B300" s="77" t="str">
        <f t="shared" si="36"/>
        <v/>
      </c>
      <c r="C300" s="71" t="str">
        <f t="shared" si="37"/>
        <v/>
      </c>
      <c r="D300" s="86" t="str">
        <f t="shared" si="38"/>
        <v/>
      </c>
      <c r="E300" s="86" t="str">
        <f t="shared" si="39"/>
        <v/>
      </c>
      <c r="F300" s="86" t="str">
        <f t="shared" si="40"/>
        <v/>
      </c>
      <c r="G300" s="71" t="str">
        <f t="shared" si="41"/>
        <v/>
      </c>
    </row>
    <row r="301" spans="1:7" x14ac:dyDescent="0.25">
      <c r="A301" s="85" t="str">
        <f t="shared" si="35"/>
        <v/>
      </c>
      <c r="B301" s="77" t="str">
        <f t="shared" si="36"/>
        <v/>
      </c>
      <c r="C301" s="71" t="str">
        <f t="shared" si="37"/>
        <v/>
      </c>
      <c r="D301" s="86" t="str">
        <f t="shared" si="38"/>
        <v/>
      </c>
      <c r="E301" s="86" t="str">
        <f t="shared" si="39"/>
        <v/>
      </c>
      <c r="F301" s="86" t="str">
        <f t="shared" si="40"/>
        <v/>
      </c>
      <c r="G301" s="71" t="str">
        <f t="shared" si="41"/>
        <v/>
      </c>
    </row>
    <row r="302" spans="1:7" x14ac:dyDescent="0.25">
      <c r="A302" s="85" t="str">
        <f t="shared" si="35"/>
        <v/>
      </c>
      <c r="B302" s="77" t="str">
        <f t="shared" si="36"/>
        <v/>
      </c>
      <c r="C302" s="71" t="str">
        <f t="shared" si="37"/>
        <v/>
      </c>
      <c r="D302" s="86" t="str">
        <f t="shared" si="38"/>
        <v/>
      </c>
      <c r="E302" s="86" t="str">
        <f t="shared" si="39"/>
        <v/>
      </c>
      <c r="F302" s="86" t="str">
        <f t="shared" si="40"/>
        <v/>
      </c>
      <c r="G302" s="71" t="str">
        <f t="shared" si="41"/>
        <v/>
      </c>
    </row>
    <row r="303" spans="1:7" x14ac:dyDescent="0.25">
      <c r="A303" s="85" t="str">
        <f t="shared" si="35"/>
        <v/>
      </c>
      <c r="B303" s="77" t="str">
        <f t="shared" si="36"/>
        <v/>
      </c>
      <c r="C303" s="71" t="str">
        <f t="shared" si="37"/>
        <v/>
      </c>
      <c r="D303" s="86" t="str">
        <f t="shared" si="38"/>
        <v/>
      </c>
      <c r="E303" s="86" t="str">
        <f t="shared" si="39"/>
        <v/>
      </c>
      <c r="F303" s="86" t="str">
        <f t="shared" si="40"/>
        <v/>
      </c>
      <c r="G303" s="71" t="str">
        <f t="shared" si="41"/>
        <v/>
      </c>
    </row>
    <row r="304" spans="1:7" x14ac:dyDescent="0.25">
      <c r="A304" s="85" t="str">
        <f t="shared" si="35"/>
        <v/>
      </c>
      <c r="B304" s="77" t="str">
        <f t="shared" si="36"/>
        <v/>
      </c>
      <c r="C304" s="71" t="str">
        <f t="shared" si="37"/>
        <v/>
      </c>
      <c r="D304" s="86" t="str">
        <f t="shared" si="38"/>
        <v/>
      </c>
      <c r="E304" s="86" t="str">
        <f t="shared" si="39"/>
        <v/>
      </c>
      <c r="F304" s="86" t="str">
        <f t="shared" si="40"/>
        <v/>
      </c>
      <c r="G304" s="71" t="str">
        <f t="shared" si="41"/>
        <v/>
      </c>
    </row>
    <row r="305" spans="1:7" x14ac:dyDescent="0.25">
      <c r="A305" s="85" t="str">
        <f t="shared" si="35"/>
        <v/>
      </c>
      <c r="B305" s="77" t="str">
        <f t="shared" si="36"/>
        <v/>
      </c>
      <c r="C305" s="71" t="str">
        <f t="shared" si="37"/>
        <v/>
      </c>
      <c r="D305" s="86" t="str">
        <f t="shared" si="38"/>
        <v/>
      </c>
      <c r="E305" s="86" t="str">
        <f t="shared" si="39"/>
        <v/>
      </c>
      <c r="F305" s="86" t="str">
        <f t="shared" si="40"/>
        <v/>
      </c>
      <c r="G305" s="71" t="str">
        <f t="shared" si="41"/>
        <v/>
      </c>
    </row>
    <row r="306" spans="1:7" x14ac:dyDescent="0.25">
      <c r="A306" s="85" t="str">
        <f t="shared" si="35"/>
        <v/>
      </c>
      <c r="B306" s="77" t="str">
        <f t="shared" si="36"/>
        <v/>
      </c>
      <c r="C306" s="71" t="str">
        <f t="shared" si="37"/>
        <v/>
      </c>
      <c r="D306" s="86" t="str">
        <f t="shared" si="38"/>
        <v/>
      </c>
      <c r="E306" s="86" t="str">
        <f t="shared" si="39"/>
        <v/>
      </c>
      <c r="F306" s="86" t="str">
        <f t="shared" si="40"/>
        <v/>
      </c>
      <c r="G306" s="71" t="str">
        <f t="shared" si="41"/>
        <v/>
      </c>
    </row>
    <row r="307" spans="1:7" x14ac:dyDescent="0.25">
      <c r="A307" s="85" t="str">
        <f t="shared" si="35"/>
        <v/>
      </c>
      <c r="B307" s="77" t="str">
        <f t="shared" si="36"/>
        <v/>
      </c>
      <c r="C307" s="71" t="str">
        <f t="shared" si="37"/>
        <v/>
      </c>
      <c r="D307" s="86" t="str">
        <f t="shared" si="38"/>
        <v/>
      </c>
      <c r="E307" s="86" t="str">
        <f t="shared" si="39"/>
        <v/>
      </c>
      <c r="F307" s="86" t="str">
        <f t="shared" si="40"/>
        <v/>
      </c>
      <c r="G307" s="71" t="str">
        <f t="shared" si="41"/>
        <v/>
      </c>
    </row>
    <row r="308" spans="1:7" x14ac:dyDescent="0.25">
      <c r="A308" s="85" t="str">
        <f t="shared" si="35"/>
        <v/>
      </c>
      <c r="B308" s="77" t="str">
        <f t="shared" si="36"/>
        <v/>
      </c>
      <c r="C308" s="71" t="str">
        <f t="shared" si="37"/>
        <v/>
      </c>
      <c r="D308" s="86" t="str">
        <f t="shared" si="38"/>
        <v/>
      </c>
      <c r="E308" s="86" t="str">
        <f t="shared" si="39"/>
        <v/>
      </c>
      <c r="F308" s="86" t="str">
        <f t="shared" si="40"/>
        <v/>
      </c>
      <c r="G308" s="71" t="str">
        <f t="shared" si="41"/>
        <v/>
      </c>
    </row>
    <row r="309" spans="1:7" x14ac:dyDescent="0.25">
      <c r="A309" s="85" t="str">
        <f t="shared" si="35"/>
        <v/>
      </c>
      <c r="B309" s="77" t="str">
        <f t="shared" si="36"/>
        <v/>
      </c>
      <c r="C309" s="71" t="str">
        <f t="shared" si="37"/>
        <v/>
      </c>
      <c r="D309" s="86" t="str">
        <f t="shared" si="38"/>
        <v/>
      </c>
      <c r="E309" s="86" t="str">
        <f t="shared" si="39"/>
        <v/>
      </c>
      <c r="F309" s="86" t="str">
        <f t="shared" si="40"/>
        <v/>
      </c>
      <c r="G309" s="71" t="str">
        <f t="shared" si="41"/>
        <v/>
      </c>
    </row>
    <row r="310" spans="1:7" x14ac:dyDescent="0.25">
      <c r="A310" s="85" t="str">
        <f t="shared" si="35"/>
        <v/>
      </c>
      <c r="B310" s="77" t="str">
        <f t="shared" si="36"/>
        <v/>
      </c>
      <c r="C310" s="71" t="str">
        <f t="shared" si="37"/>
        <v/>
      </c>
      <c r="D310" s="86" t="str">
        <f t="shared" si="38"/>
        <v/>
      </c>
      <c r="E310" s="86" t="str">
        <f t="shared" si="39"/>
        <v/>
      </c>
      <c r="F310" s="86" t="str">
        <f t="shared" si="40"/>
        <v/>
      </c>
      <c r="G310" s="71" t="str">
        <f t="shared" si="41"/>
        <v/>
      </c>
    </row>
    <row r="311" spans="1:7" x14ac:dyDescent="0.25">
      <c r="A311" s="85" t="str">
        <f t="shared" si="35"/>
        <v/>
      </c>
      <c r="B311" s="77" t="str">
        <f t="shared" si="36"/>
        <v/>
      </c>
      <c r="C311" s="71" t="str">
        <f t="shared" si="37"/>
        <v/>
      </c>
      <c r="D311" s="86" t="str">
        <f t="shared" si="38"/>
        <v/>
      </c>
      <c r="E311" s="86" t="str">
        <f t="shared" si="39"/>
        <v/>
      </c>
      <c r="F311" s="86" t="str">
        <f t="shared" si="40"/>
        <v/>
      </c>
      <c r="G311" s="71" t="str">
        <f t="shared" si="41"/>
        <v/>
      </c>
    </row>
    <row r="312" spans="1:7" x14ac:dyDescent="0.25">
      <c r="A312" s="85" t="str">
        <f t="shared" si="35"/>
        <v/>
      </c>
      <c r="B312" s="77" t="str">
        <f t="shared" si="36"/>
        <v/>
      </c>
      <c r="C312" s="71" t="str">
        <f t="shared" si="37"/>
        <v/>
      </c>
      <c r="D312" s="86" t="str">
        <f t="shared" si="38"/>
        <v/>
      </c>
      <c r="E312" s="86" t="str">
        <f t="shared" si="39"/>
        <v/>
      </c>
      <c r="F312" s="86" t="str">
        <f t="shared" si="40"/>
        <v/>
      </c>
      <c r="G312" s="71" t="str">
        <f t="shared" si="41"/>
        <v/>
      </c>
    </row>
    <row r="313" spans="1:7" x14ac:dyDescent="0.25">
      <c r="A313" s="85" t="str">
        <f t="shared" si="35"/>
        <v/>
      </c>
      <c r="B313" s="77" t="str">
        <f t="shared" si="36"/>
        <v/>
      </c>
      <c r="C313" s="71" t="str">
        <f t="shared" si="37"/>
        <v/>
      </c>
      <c r="D313" s="86" t="str">
        <f t="shared" si="38"/>
        <v/>
      </c>
      <c r="E313" s="86" t="str">
        <f t="shared" si="39"/>
        <v/>
      </c>
      <c r="F313" s="86" t="str">
        <f t="shared" si="40"/>
        <v/>
      </c>
      <c r="G313" s="71" t="str">
        <f t="shared" si="41"/>
        <v/>
      </c>
    </row>
    <row r="314" spans="1:7" x14ac:dyDescent="0.25">
      <c r="A314" s="85" t="str">
        <f t="shared" si="35"/>
        <v/>
      </c>
      <c r="B314" s="77" t="str">
        <f t="shared" si="36"/>
        <v/>
      </c>
      <c r="C314" s="71" t="str">
        <f t="shared" si="37"/>
        <v/>
      </c>
      <c r="D314" s="86" t="str">
        <f t="shared" si="38"/>
        <v/>
      </c>
      <c r="E314" s="86" t="str">
        <f t="shared" si="39"/>
        <v/>
      </c>
      <c r="F314" s="86" t="str">
        <f t="shared" si="40"/>
        <v/>
      </c>
      <c r="G314" s="71" t="str">
        <f t="shared" si="41"/>
        <v/>
      </c>
    </row>
    <row r="315" spans="1:7" x14ac:dyDescent="0.25">
      <c r="A315" s="85" t="str">
        <f t="shared" si="35"/>
        <v/>
      </c>
      <c r="B315" s="77" t="str">
        <f t="shared" si="36"/>
        <v/>
      </c>
      <c r="C315" s="71" t="str">
        <f t="shared" si="37"/>
        <v/>
      </c>
      <c r="D315" s="86" t="str">
        <f t="shared" si="38"/>
        <v/>
      </c>
      <c r="E315" s="86" t="str">
        <f t="shared" si="39"/>
        <v/>
      </c>
      <c r="F315" s="86" t="str">
        <f t="shared" si="40"/>
        <v/>
      </c>
      <c r="G315" s="71" t="str">
        <f t="shared" si="41"/>
        <v/>
      </c>
    </row>
    <row r="316" spans="1:7" x14ac:dyDescent="0.25">
      <c r="A316" s="85" t="str">
        <f t="shared" si="35"/>
        <v/>
      </c>
      <c r="B316" s="77" t="str">
        <f t="shared" si="36"/>
        <v/>
      </c>
      <c r="C316" s="71" t="str">
        <f t="shared" si="37"/>
        <v/>
      </c>
      <c r="D316" s="86" t="str">
        <f t="shared" si="38"/>
        <v/>
      </c>
      <c r="E316" s="86" t="str">
        <f t="shared" si="39"/>
        <v/>
      </c>
      <c r="F316" s="86" t="str">
        <f t="shared" si="40"/>
        <v/>
      </c>
      <c r="G316" s="71" t="str">
        <f t="shared" si="41"/>
        <v/>
      </c>
    </row>
    <row r="317" spans="1:7" x14ac:dyDescent="0.25">
      <c r="A317" s="85" t="str">
        <f t="shared" si="35"/>
        <v/>
      </c>
      <c r="B317" s="77" t="str">
        <f t="shared" si="36"/>
        <v/>
      </c>
      <c r="C317" s="71" t="str">
        <f t="shared" si="37"/>
        <v/>
      </c>
      <c r="D317" s="86" t="str">
        <f t="shared" si="38"/>
        <v/>
      </c>
      <c r="E317" s="86" t="str">
        <f t="shared" si="39"/>
        <v/>
      </c>
      <c r="F317" s="86" t="str">
        <f t="shared" si="40"/>
        <v/>
      </c>
      <c r="G317" s="71" t="str">
        <f t="shared" si="41"/>
        <v/>
      </c>
    </row>
    <row r="318" spans="1:7" x14ac:dyDescent="0.25">
      <c r="A318" s="85" t="str">
        <f t="shared" si="35"/>
        <v/>
      </c>
      <c r="B318" s="77" t="str">
        <f t="shared" si="36"/>
        <v/>
      </c>
      <c r="C318" s="71" t="str">
        <f t="shared" si="37"/>
        <v/>
      </c>
      <c r="D318" s="86" t="str">
        <f t="shared" si="38"/>
        <v/>
      </c>
      <c r="E318" s="86" t="str">
        <f t="shared" si="39"/>
        <v/>
      </c>
      <c r="F318" s="86" t="str">
        <f t="shared" si="40"/>
        <v/>
      </c>
      <c r="G318" s="71" t="str">
        <f t="shared" si="41"/>
        <v/>
      </c>
    </row>
    <row r="319" spans="1:7" x14ac:dyDescent="0.25">
      <c r="A319" s="85" t="str">
        <f t="shared" si="35"/>
        <v/>
      </c>
      <c r="B319" s="77" t="str">
        <f t="shared" si="36"/>
        <v/>
      </c>
      <c r="C319" s="71" t="str">
        <f t="shared" si="37"/>
        <v/>
      </c>
      <c r="D319" s="86" t="str">
        <f t="shared" si="38"/>
        <v/>
      </c>
      <c r="E319" s="86" t="str">
        <f t="shared" si="39"/>
        <v/>
      </c>
      <c r="F319" s="86" t="str">
        <f t="shared" si="40"/>
        <v/>
      </c>
      <c r="G319" s="71" t="str">
        <f t="shared" si="41"/>
        <v/>
      </c>
    </row>
    <row r="320" spans="1:7" x14ac:dyDescent="0.25">
      <c r="A320" s="85" t="str">
        <f t="shared" si="35"/>
        <v/>
      </c>
      <c r="B320" s="77" t="str">
        <f t="shared" si="36"/>
        <v/>
      </c>
      <c r="C320" s="71" t="str">
        <f t="shared" si="37"/>
        <v/>
      </c>
      <c r="D320" s="86" t="str">
        <f t="shared" si="38"/>
        <v/>
      </c>
      <c r="E320" s="86" t="str">
        <f t="shared" si="39"/>
        <v/>
      </c>
      <c r="F320" s="86" t="str">
        <f t="shared" si="40"/>
        <v/>
      </c>
      <c r="G320" s="71" t="str">
        <f t="shared" si="41"/>
        <v/>
      </c>
    </row>
    <row r="321" spans="1:7" x14ac:dyDescent="0.25">
      <c r="A321" s="85" t="str">
        <f t="shared" si="35"/>
        <v/>
      </c>
      <c r="B321" s="77" t="str">
        <f t="shared" si="36"/>
        <v/>
      </c>
      <c r="C321" s="71" t="str">
        <f t="shared" si="37"/>
        <v/>
      </c>
      <c r="D321" s="86" t="str">
        <f t="shared" si="38"/>
        <v/>
      </c>
      <c r="E321" s="86" t="str">
        <f t="shared" si="39"/>
        <v/>
      </c>
      <c r="F321" s="86" t="str">
        <f t="shared" si="40"/>
        <v/>
      </c>
      <c r="G321" s="71" t="str">
        <f t="shared" si="41"/>
        <v/>
      </c>
    </row>
    <row r="322" spans="1:7" x14ac:dyDescent="0.25">
      <c r="A322" s="85" t="str">
        <f t="shared" si="35"/>
        <v/>
      </c>
      <c r="B322" s="77" t="str">
        <f t="shared" si="36"/>
        <v/>
      </c>
      <c r="C322" s="71" t="str">
        <f t="shared" si="37"/>
        <v/>
      </c>
      <c r="D322" s="86" t="str">
        <f t="shared" si="38"/>
        <v/>
      </c>
      <c r="E322" s="86" t="str">
        <f t="shared" si="39"/>
        <v/>
      </c>
      <c r="F322" s="86" t="str">
        <f t="shared" si="40"/>
        <v/>
      </c>
      <c r="G322" s="71" t="str">
        <f t="shared" si="41"/>
        <v/>
      </c>
    </row>
    <row r="323" spans="1:7" x14ac:dyDescent="0.25">
      <c r="A323" s="85" t="str">
        <f t="shared" si="35"/>
        <v/>
      </c>
      <c r="B323" s="77" t="str">
        <f t="shared" si="36"/>
        <v/>
      </c>
      <c r="C323" s="71" t="str">
        <f t="shared" si="37"/>
        <v/>
      </c>
      <c r="D323" s="86" t="str">
        <f t="shared" si="38"/>
        <v/>
      </c>
      <c r="E323" s="86" t="str">
        <f t="shared" si="39"/>
        <v/>
      </c>
      <c r="F323" s="86" t="str">
        <f t="shared" si="40"/>
        <v/>
      </c>
      <c r="G323" s="71" t="str">
        <f t="shared" si="41"/>
        <v/>
      </c>
    </row>
    <row r="324" spans="1:7" x14ac:dyDescent="0.25">
      <c r="A324" s="85" t="str">
        <f t="shared" si="35"/>
        <v/>
      </c>
      <c r="B324" s="77" t="str">
        <f t="shared" si="36"/>
        <v/>
      </c>
      <c r="C324" s="71" t="str">
        <f t="shared" si="37"/>
        <v/>
      </c>
      <c r="D324" s="86" t="str">
        <f t="shared" si="38"/>
        <v/>
      </c>
      <c r="E324" s="86" t="str">
        <f t="shared" si="39"/>
        <v/>
      </c>
      <c r="F324" s="86" t="str">
        <f t="shared" si="40"/>
        <v/>
      </c>
      <c r="G324" s="71" t="str">
        <f t="shared" si="41"/>
        <v/>
      </c>
    </row>
    <row r="325" spans="1:7" x14ac:dyDescent="0.25">
      <c r="A325" s="85" t="str">
        <f t="shared" si="35"/>
        <v/>
      </c>
      <c r="B325" s="77" t="str">
        <f t="shared" si="36"/>
        <v/>
      </c>
      <c r="C325" s="71" t="str">
        <f t="shared" si="37"/>
        <v/>
      </c>
      <c r="D325" s="86" t="str">
        <f t="shared" si="38"/>
        <v/>
      </c>
      <c r="E325" s="86" t="str">
        <f t="shared" si="39"/>
        <v/>
      </c>
      <c r="F325" s="86" t="str">
        <f t="shared" si="40"/>
        <v/>
      </c>
      <c r="G325" s="71" t="str">
        <f t="shared" si="41"/>
        <v/>
      </c>
    </row>
    <row r="326" spans="1:7" x14ac:dyDescent="0.25">
      <c r="A326" s="85" t="str">
        <f t="shared" si="35"/>
        <v/>
      </c>
      <c r="B326" s="77" t="str">
        <f t="shared" si="36"/>
        <v/>
      </c>
      <c r="C326" s="71" t="str">
        <f t="shared" si="37"/>
        <v/>
      </c>
      <c r="D326" s="86" t="str">
        <f t="shared" si="38"/>
        <v/>
      </c>
      <c r="E326" s="86" t="str">
        <f t="shared" si="39"/>
        <v/>
      </c>
      <c r="F326" s="86" t="str">
        <f t="shared" si="40"/>
        <v/>
      </c>
      <c r="G326" s="71" t="str">
        <f t="shared" si="41"/>
        <v/>
      </c>
    </row>
    <row r="327" spans="1:7" x14ac:dyDescent="0.25">
      <c r="A327" s="85" t="str">
        <f t="shared" si="35"/>
        <v/>
      </c>
      <c r="B327" s="77" t="str">
        <f t="shared" si="36"/>
        <v/>
      </c>
      <c r="C327" s="71" t="str">
        <f t="shared" si="37"/>
        <v/>
      </c>
      <c r="D327" s="86" t="str">
        <f t="shared" si="38"/>
        <v/>
      </c>
      <c r="E327" s="86" t="str">
        <f t="shared" si="39"/>
        <v/>
      </c>
      <c r="F327" s="86" t="str">
        <f t="shared" si="40"/>
        <v/>
      </c>
      <c r="G327" s="71" t="str">
        <f t="shared" si="41"/>
        <v/>
      </c>
    </row>
    <row r="328" spans="1:7" x14ac:dyDescent="0.25">
      <c r="A328" s="85" t="str">
        <f t="shared" si="35"/>
        <v/>
      </c>
      <c r="B328" s="77" t="str">
        <f t="shared" si="36"/>
        <v/>
      </c>
      <c r="C328" s="71" t="str">
        <f t="shared" si="37"/>
        <v/>
      </c>
      <c r="D328" s="86" t="str">
        <f t="shared" si="38"/>
        <v/>
      </c>
      <c r="E328" s="86" t="str">
        <f t="shared" si="39"/>
        <v/>
      </c>
      <c r="F328" s="86" t="str">
        <f t="shared" si="40"/>
        <v/>
      </c>
      <c r="G328" s="71" t="str">
        <f t="shared" si="41"/>
        <v/>
      </c>
    </row>
    <row r="329" spans="1:7" x14ac:dyDescent="0.25">
      <c r="A329" s="85" t="str">
        <f t="shared" si="35"/>
        <v/>
      </c>
      <c r="B329" s="77" t="str">
        <f t="shared" si="36"/>
        <v/>
      </c>
      <c r="C329" s="71" t="str">
        <f t="shared" si="37"/>
        <v/>
      </c>
      <c r="D329" s="86" t="str">
        <f t="shared" si="38"/>
        <v/>
      </c>
      <c r="E329" s="86" t="str">
        <f t="shared" si="39"/>
        <v/>
      </c>
      <c r="F329" s="86" t="str">
        <f t="shared" si="40"/>
        <v/>
      </c>
      <c r="G329" s="71" t="str">
        <f t="shared" si="41"/>
        <v/>
      </c>
    </row>
    <row r="330" spans="1:7" x14ac:dyDescent="0.25">
      <c r="A330" s="85" t="str">
        <f t="shared" si="35"/>
        <v/>
      </c>
      <c r="B330" s="77" t="str">
        <f t="shared" si="36"/>
        <v/>
      </c>
      <c r="C330" s="71" t="str">
        <f t="shared" si="37"/>
        <v/>
      </c>
      <c r="D330" s="86" t="str">
        <f t="shared" si="38"/>
        <v/>
      </c>
      <c r="E330" s="86" t="str">
        <f t="shared" si="39"/>
        <v/>
      </c>
      <c r="F330" s="86" t="str">
        <f t="shared" si="40"/>
        <v/>
      </c>
      <c r="G330" s="71" t="str">
        <f t="shared" si="41"/>
        <v/>
      </c>
    </row>
    <row r="331" spans="1:7" x14ac:dyDescent="0.25">
      <c r="A331" s="85" t="str">
        <f t="shared" si="35"/>
        <v/>
      </c>
      <c r="B331" s="77" t="str">
        <f t="shared" si="36"/>
        <v/>
      </c>
      <c r="C331" s="71" t="str">
        <f t="shared" si="37"/>
        <v/>
      </c>
      <c r="D331" s="86" t="str">
        <f t="shared" si="38"/>
        <v/>
      </c>
      <c r="E331" s="86" t="str">
        <f t="shared" si="39"/>
        <v/>
      </c>
      <c r="F331" s="86" t="str">
        <f t="shared" si="40"/>
        <v/>
      </c>
      <c r="G331" s="71" t="str">
        <f t="shared" si="41"/>
        <v/>
      </c>
    </row>
    <row r="332" spans="1:7" x14ac:dyDescent="0.25">
      <c r="A332" s="85" t="str">
        <f t="shared" si="35"/>
        <v/>
      </c>
      <c r="B332" s="77" t="str">
        <f t="shared" si="36"/>
        <v/>
      </c>
      <c r="C332" s="71" t="str">
        <f t="shared" si="37"/>
        <v/>
      </c>
      <c r="D332" s="86" t="str">
        <f t="shared" si="38"/>
        <v/>
      </c>
      <c r="E332" s="86" t="str">
        <f t="shared" si="39"/>
        <v/>
      </c>
      <c r="F332" s="86" t="str">
        <f t="shared" si="40"/>
        <v/>
      </c>
      <c r="G332" s="71" t="str">
        <f t="shared" si="41"/>
        <v/>
      </c>
    </row>
    <row r="333" spans="1:7" x14ac:dyDescent="0.25">
      <c r="A333" s="85" t="str">
        <f t="shared" si="35"/>
        <v/>
      </c>
      <c r="B333" s="77" t="str">
        <f t="shared" si="36"/>
        <v/>
      </c>
      <c r="C333" s="71" t="str">
        <f t="shared" si="37"/>
        <v/>
      </c>
      <c r="D333" s="86" t="str">
        <f t="shared" si="38"/>
        <v/>
      </c>
      <c r="E333" s="86" t="str">
        <f t="shared" si="39"/>
        <v/>
      </c>
      <c r="F333" s="86" t="str">
        <f t="shared" si="40"/>
        <v/>
      </c>
      <c r="G333" s="71" t="str">
        <f t="shared" si="41"/>
        <v/>
      </c>
    </row>
    <row r="334" spans="1:7" x14ac:dyDescent="0.25">
      <c r="A334" s="85" t="str">
        <f t="shared" si="35"/>
        <v/>
      </c>
      <c r="B334" s="77" t="str">
        <f t="shared" si="36"/>
        <v/>
      </c>
      <c r="C334" s="71" t="str">
        <f t="shared" si="37"/>
        <v/>
      </c>
      <c r="D334" s="86" t="str">
        <f t="shared" si="38"/>
        <v/>
      </c>
      <c r="E334" s="86" t="str">
        <f t="shared" si="39"/>
        <v/>
      </c>
      <c r="F334" s="86" t="str">
        <f t="shared" si="40"/>
        <v/>
      </c>
      <c r="G334" s="71" t="str">
        <f t="shared" si="41"/>
        <v/>
      </c>
    </row>
    <row r="335" spans="1:7" x14ac:dyDescent="0.25">
      <c r="A335" s="85" t="str">
        <f t="shared" si="35"/>
        <v/>
      </c>
      <c r="B335" s="77" t="str">
        <f t="shared" si="36"/>
        <v/>
      </c>
      <c r="C335" s="71" t="str">
        <f t="shared" si="37"/>
        <v/>
      </c>
      <c r="D335" s="86" t="str">
        <f t="shared" si="38"/>
        <v/>
      </c>
      <c r="E335" s="86" t="str">
        <f t="shared" si="39"/>
        <v/>
      </c>
      <c r="F335" s="86" t="str">
        <f t="shared" si="40"/>
        <v/>
      </c>
      <c r="G335" s="71" t="str">
        <f t="shared" si="41"/>
        <v/>
      </c>
    </row>
    <row r="336" spans="1:7" x14ac:dyDescent="0.25">
      <c r="A336" s="85" t="str">
        <f t="shared" si="35"/>
        <v/>
      </c>
      <c r="B336" s="77" t="str">
        <f t="shared" si="36"/>
        <v/>
      </c>
      <c r="C336" s="71" t="str">
        <f t="shared" si="37"/>
        <v/>
      </c>
      <c r="D336" s="86" t="str">
        <f t="shared" si="38"/>
        <v/>
      </c>
      <c r="E336" s="86" t="str">
        <f t="shared" si="39"/>
        <v/>
      </c>
      <c r="F336" s="86" t="str">
        <f t="shared" si="40"/>
        <v/>
      </c>
      <c r="G336" s="71" t="str">
        <f t="shared" si="41"/>
        <v/>
      </c>
    </row>
    <row r="337" spans="1:7" x14ac:dyDescent="0.25">
      <c r="A337" s="85" t="str">
        <f t="shared" si="35"/>
        <v/>
      </c>
      <c r="B337" s="77" t="str">
        <f t="shared" si="36"/>
        <v/>
      </c>
      <c r="C337" s="71" t="str">
        <f t="shared" si="37"/>
        <v/>
      </c>
      <c r="D337" s="86" t="str">
        <f t="shared" si="38"/>
        <v/>
      </c>
      <c r="E337" s="86" t="str">
        <f t="shared" si="39"/>
        <v/>
      </c>
      <c r="F337" s="86" t="str">
        <f t="shared" si="40"/>
        <v/>
      </c>
      <c r="G337" s="71" t="str">
        <f t="shared" si="41"/>
        <v/>
      </c>
    </row>
    <row r="338" spans="1:7" x14ac:dyDescent="0.25">
      <c r="A338" s="85" t="str">
        <f t="shared" si="35"/>
        <v/>
      </c>
      <c r="B338" s="77" t="str">
        <f t="shared" si="36"/>
        <v/>
      </c>
      <c r="C338" s="71" t="str">
        <f t="shared" si="37"/>
        <v/>
      </c>
      <c r="D338" s="86" t="str">
        <f t="shared" si="38"/>
        <v/>
      </c>
      <c r="E338" s="86" t="str">
        <f t="shared" si="39"/>
        <v/>
      </c>
      <c r="F338" s="86" t="str">
        <f t="shared" si="40"/>
        <v/>
      </c>
      <c r="G338" s="71" t="str">
        <f t="shared" si="41"/>
        <v/>
      </c>
    </row>
    <row r="339" spans="1:7" x14ac:dyDescent="0.25">
      <c r="A339" s="85" t="str">
        <f t="shared" si="35"/>
        <v/>
      </c>
      <c r="B339" s="77" t="str">
        <f t="shared" si="36"/>
        <v/>
      </c>
      <c r="C339" s="71" t="str">
        <f t="shared" si="37"/>
        <v/>
      </c>
      <c r="D339" s="86" t="str">
        <f t="shared" si="38"/>
        <v/>
      </c>
      <c r="E339" s="86" t="str">
        <f t="shared" si="39"/>
        <v/>
      </c>
      <c r="F339" s="86" t="str">
        <f t="shared" si="40"/>
        <v/>
      </c>
      <c r="G339" s="71" t="str">
        <f t="shared" si="41"/>
        <v/>
      </c>
    </row>
    <row r="340" spans="1:7" x14ac:dyDescent="0.25">
      <c r="A340" s="85" t="str">
        <f t="shared" ref="A340:A403" si="42">IF(B340="","",EDATE(A339,1))</f>
        <v/>
      </c>
      <c r="B340" s="77" t="str">
        <f t="shared" ref="B340:B403" si="43">IF(B339="","",IF(SUM(B339)+1&lt;=$E$7,SUM(B339)+1,""))</f>
        <v/>
      </c>
      <c r="C340" s="71" t="str">
        <f t="shared" ref="C340:C403" si="44">IF(B340="","",G339)</f>
        <v/>
      </c>
      <c r="D340" s="86" t="str">
        <f t="shared" ref="D340:D403" si="45">IF(B340="","",IPMT($E$13/12,B340,$E$7,-$E$11,$E$12,0))</f>
        <v/>
      </c>
      <c r="E340" s="86" t="str">
        <f t="shared" ref="E340:E403" si="46">IF(B340="","",PPMT($E$13/12,B340,$E$7,-$E$11,$E$12,0))</f>
        <v/>
      </c>
      <c r="F340" s="86" t="str">
        <f t="shared" ref="F340:F403" si="47">IF(B340="","",SUM(D340:E340))</f>
        <v/>
      </c>
      <c r="G340" s="71" t="str">
        <f t="shared" ref="G340:G403" si="48">IF(B340="","",SUM(C340)-SUM(E340))</f>
        <v/>
      </c>
    </row>
    <row r="341" spans="1:7" x14ac:dyDescent="0.25">
      <c r="A341" s="85" t="str">
        <f t="shared" si="42"/>
        <v/>
      </c>
      <c r="B341" s="77" t="str">
        <f t="shared" si="43"/>
        <v/>
      </c>
      <c r="C341" s="71" t="str">
        <f t="shared" si="44"/>
        <v/>
      </c>
      <c r="D341" s="86" t="str">
        <f t="shared" si="45"/>
        <v/>
      </c>
      <c r="E341" s="86" t="str">
        <f t="shared" si="46"/>
        <v/>
      </c>
      <c r="F341" s="86" t="str">
        <f t="shared" si="47"/>
        <v/>
      </c>
      <c r="G341" s="71" t="str">
        <f t="shared" si="48"/>
        <v/>
      </c>
    </row>
    <row r="342" spans="1:7" x14ac:dyDescent="0.25">
      <c r="A342" s="85" t="str">
        <f t="shared" si="42"/>
        <v/>
      </c>
      <c r="B342" s="77" t="str">
        <f t="shared" si="43"/>
        <v/>
      </c>
      <c r="C342" s="71" t="str">
        <f t="shared" si="44"/>
        <v/>
      </c>
      <c r="D342" s="86" t="str">
        <f t="shared" si="45"/>
        <v/>
      </c>
      <c r="E342" s="86" t="str">
        <f t="shared" si="46"/>
        <v/>
      </c>
      <c r="F342" s="86" t="str">
        <f t="shared" si="47"/>
        <v/>
      </c>
      <c r="G342" s="71" t="str">
        <f t="shared" si="48"/>
        <v/>
      </c>
    </row>
    <row r="343" spans="1:7" x14ac:dyDescent="0.25">
      <c r="A343" s="85" t="str">
        <f t="shared" si="42"/>
        <v/>
      </c>
      <c r="B343" s="77" t="str">
        <f t="shared" si="43"/>
        <v/>
      </c>
      <c r="C343" s="71" t="str">
        <f t="shared" si="44"/>
        <v/>
      </c>
      <c r="D343" s="86" t="str">
        <f t="shared" si="45"/>
        <v/>
      </c>
      <c r="E343" s="86" t="str">
        <f t="shared" si="46"/>
        <v/>
      </c>
      <c r="F343" s="86" t="str">
        <f t="shared" si="47"/>
        <v/>
      </c>
      <c r="G343" s="71" t="str">
        <f t="shared" si="48"/>
        <v/>
      </c>
    </row>
    <row r="344" spans="1:7" x14ac:dyDescent="0.25">
      <c r="A344" s="85" t="str">
        <f t="shared" si="42"/>
        <v/>
      </c>
      <c r="B344" s="77" t="str">
        <f t="shared" si="43"/>
        <v/>
      </c>
      <c r="C344" s="71" t="str">
        <f t="shared" si="44"/>
        <v/>
      </c>
      <c r="D344" s="86" t="str">
        <f t="shared" si="45"/>
        <v/>
      </c>
      <c r="E344" s="86" t="str">
        <f t="shared" si="46"/>
        <v/>
      </c>
      <c r="F344" s="86" t="str">
        <f t="shared" si="47"/>
        <v/>
      </c>
      <c r="G344" s="71" t="str">
        <f t="shared" si="48"/>
        <v/>
      </c>
    </row>
    <row r="345" spans="1:7" x14ac:dyDescent="0.25">
      <c r="A345" s="85" t="str">
        <f t="shared" si="42"/>
        <v/>
      </c>
      <c r="B345" s="77" t="str">
        <f t="shared" si="43"/>
        <v/>
      </c>
      <c r="C345" s="71" t="str">
        <f t="shared" si="44"/>
        <v/>
      </c>
      <c r="D345" s="86" t="str">
        <f t="shared" si="45"/>
        <v/>
      </c>
      <c r="E345" s="86" t="str">
        <f t="shared" si="46"/>
        <v/>
      </c>
      <c r="F345" s="86" t="str">
        <f t="shared" si="47"/>
        <v/>
      </c>
      <c r="G345" s="71" t="str">
        <f t="shared" si="48"/>
        <v/>
      </c>
    </row>
    <row r="346" spans="1:7" x14ac:dyDescent="0.25">
      <c r="A346" s="85" t="str">
        <f t="shared" si="42"/>
        <v/>
      </c>
      <c r="B346" s="77" t="str">
        <f t="shared" si="43"/>
        <v/>
      </c>
      <c r="C346" s="71" t="str">
        <f t="shared" si="44"/>
        <v/>
      </c>
      <c r="D346" s="86" t="str">
        <f t="shared" si="45"/>
        <v/>
      </c>
      <c r="E346" s="86" t="str">
        <f t="shared" si="46"/>
        <v/>
      </c>
      <c r="F346" s="86" t="str">
        <f t="shared" si="47"/>
        <v/>
      </c>
      <c r="G346" s="71" t="str">
        <f t="shared" si="48"/>
        <v/>
      </c>
    </row>
    <row r="347" spans="1:7" x14ac:dyDescent="0.25">
      <c r="A347" s="85" t="str">
        <f t="shared" si="42"/>
        <v/>
      </c>
      <c r="B347" s="77" t="str">
        <f t="shared" si="43"/>
        <v/>
      </c>
      <c r="C347" s="71" t="str">
        <f t="shared" si="44"/>
        <v/>
      </c>
      <c r="D347" s="86" t="str">
        <f t="shared" si="45"/>
        <v/>
      </c>
      <c r="E347" s="86" t="str">
        <f t="shared" si="46"/>
        <v/>
      </c>
      <c r="F347" s="86" t="str">
        <f t="shared" si="47"/>
        <v/>
      </c>
      <c r="G347" s="71" t="str">
        <f t="shared" si="48"/>
        <v/>
      </c>
    </row>
    <row r="348" spans="1:7" x14ac:dyDescent="0.25">
      <c r="A348" s="85" t="str">
        <f t="shared" si="42"/>
        <v/>
      </c>
      <c r="B348" s="77" t="str">
        <f t="shared" si="43"/>
        <v/>
      </c>
      <c r="C348" s="71" t="str">
        <f t="shared" si="44"/>
        <v/>
      </c>
      <c r="D348" s="86" t="str">
        <f t="shared" si="45"/>
        <v/>
      </c>
      <c r="E348" s="86" t="str">
        <f t="shared" si="46"/>
        <v/>
      </c>
      <c r="F348" s="86" t="str">
        <f t="shared" si="47"/>
        <v/>
      </c>
      <c r="G348" s="71" t="str">
        <f t="shared" si="48"/>
        <v/>
      </c>
    </row>
    <row r="349" spans="1:7" x14ac:dyDescent="0.25">
      <c r="A349" s="85" t="str">
        <f t="shared" si="42"/>
        <v/>
      </c>
      <c r="B349" s="77" t="str">
        <f t="shared" si="43"/>
        <v/>
      </c>
      <c r="C349" s="71" t="str">
        <f t="shared" si="44"/>
        <v/>
      </c>
      <c r="D349" s="86" t="str">
        <f t="shared" si="45"/>
        <v/>
      </c>
      <c r="E349" s="86" t="str">
        <f t="shared" si="46"/>
        <v/>
      </c>
      <c r="F349" s="86" t="str">
        <f t="shared" si="47"/>
        <v/>
      </c>
      <c r="G349" s="71" t="str">
        <f t="shared" si="48"/>
        <v/>
      </c>
    </row>
    <row r="350" spans="1:7" x14ac:dyDescent="0.25">
      <c r="A350" s="85" t="str">
        <f t="shared" si="42"/>
        <v/>
      </c>
      <c r="B350" s="77" t="str">
        <f t="shared" si="43"/>
        <v/>
      </c>
      <c r="C350" s="71" t="str">
        <f t="shared" si="44"/>
        <v/>
      </c>
      <c r="D350" s="86" t="str">
        <f t="shared" si="45"/>
        <v/>
      </c>
      <c r="E350" s="86" t="str">
        <f t="shared" si="46"/>
        <v/>
      </c>
      <c r="F350" s="86" t="str">
        <f t="shared" si="47"/>
        <v/>
      </c>
      <c r="G350" s="71" t="str">
        <f t="shared" si="48"/>
        <v/>
      </c>
    </row>
    <row r="351" spans="1:7" x14ac:dyDescent="0.25">
      <c r="A351" s="85" t="str">
        <f t="shared" si="42"/>
        <v/>
      </c>
      <c r="B351" s="77" t="str">
        <f t="shared" si="43"/>
        <v/>
      </c>
      <c r="C351" s="71" t="str">
        <f t="shared" si="44"/>
        <v/>
      </c>
      <c r="D351" s="86" t="str">
        <f t="shared" si="45"/>
        <v/>
      </c>
      <c r="E351" s="86" t="str">
        <f t="shared" si="46"/>
        <v/>
      </c>
      <c r="F351" s="86" t="str">
        <f t="shared" si="47"/>
        <v/>
      </c>
      <c r="G351" s="71" t="str">
        <f t="shared" si="48"/>
        <v/>
      </c>
    </row>
    <row r="352" spans="1:7" x14ac:dyDescent="0.25">
      <c r="A352" s="85" t="str">
        <f t="shared" si="42"/>
        <v/>
      </c>
      <c r="B352" s="77" t="str">
        <f t="shared" si="43"/>
        <v/>
      </c>
      <c r="C352" s="71" t="str">
        <f t="shared" si="44"/>
        <v/>
      </c>
      <c r="D352" s="86" t="str">
        <f t="shared" si="45"/>
        <v/>
      </c>
      <c r="E352" s="86" t="str">
        <f t="shared" si="46"/>
        <v/>
      </c>
      <c r="F352" s="86" t="str">
        <f t="shared" si="47"/>
        <v/>
      </c>
      <c r="G352" s="71" t="str">
        <f t="shared" si="48"/>
        <v/>
      </c>
    </row>
    <row r="353" spans="1:7" x14ac:dyDescent="0.25">
      <c r="A353" s="85" t="str">
        <f t="shared" si="42"/>
        <v/>
      </c>
      <c r="B353" s="77" t="str">
        <f t="shared" si="43"/>
        <v/>
      </c>
      <c r="C353" s="71" t="str">
        <f t="shared" si="44"/>
        <v/>
      </c>
      <c r="D353" s="86" t="str">
        <f t="shared" si="45"/>
        <v/>
      </c>
      <c r="E353" s="86" t="str">
        <f t="shared" si="46"/>
        <v/>
      </c>
      <c r="F353" s="86" t="str">
        <f t="shared" si="47"/>
        <v/>
      </c>
      <c r="G353" s="71" t="str">
        <f t="shared" si="48"/>
        <v/>
      </c>
    </row>
    <row r="354" spans="1:7" x14ac:dyDescent="0.25">
      <c r="A354" s="85" t="str">
        <f t="shared" si="42"/>
        <v/>
      </c>
      <c r="B354" s="77" t="str">
        <f t="shared" si="43"/>
        <v/>
      </c>
      <c r="C354" s="71" t="str">
        <f t="shared" si="44"/>
        <v/>
      </c>
      <c r="D354" s="86" t="str">
        <f t="shared" si="45"/>
        <v/>
      </c>
      <c r="E354" s="86" t="str">
        <f t="shared" si="46"/>
        <v/>
      </c>
      <c r="F354" s="86" t="str">
        <f t="shared" si="47"/>
        <v/>
      </c>
      <c r="G354" s="71" t="str">
        <f t="shared" si="48"/>
        <v/>
      </c>
    </row>
    <row r="355" spans="1:7" x14ac:dyDescent="0.25">
      <c r="A355" s="85" t="str">
        <f t="shared" si="42"/>
        <v/>
      </c>
      <c r="B355" s="77" t="str">
        <f t="shared" si="43"/>
        <v/>
      </c>
      <c r="C355" s="71" t="str">
        <f t="shared" si="44"/>
        <v/>
      </c>
      <c r="D355" s="86" t="str">
        <f t="shared" si="45"/>
        <v/>
      </c>
      <c r="E355" s="86" t="str">
        <f t="shared" si="46"/>
        <v/>
      </c>
      <c r="F355" s="86" t="str">
        <f t="shared" si="47"/>
        <v/>
      </c>
      <c r="G355" s="71" t="str">
        <f t="shared" si="48"/>
        <v/>
      </c>
    </row>
    <row r="356" spans="1:7" x14ac:dyDescent="0.25">
      <c r="A356" s="85" t="str">
        <f t="shared" si="42"/>
        <v/>
      </c>
      <c r="B356" s="77" t="str">
        <f t="shared" si="43"/>
        <v/>
      </c>
      <c r="C356" s="71" t="str">
        <f t="shared" si="44"/>
        <v/>
      </c>
      <c r="D356" s="86" t="str">
        <f t="shared" si="45"/>
        <v/>
      </c>
      <c r="E356" s="86" t="str">
        <f t="shared" si="46"/>
        <v/>
      </c>
      <c r="F356" s="86" t="str">
        <f t="shared" si="47"/>
        <v/>
      </c>
      <c r="G356" s="71" t="str">
        <f t="shared" si="48"/>
        <v/>
      </c>
    </row>
    <row r="357" spans="1:7" x14ac:dyDescent="0.25">
      <c r="A357" s="85" t="str">
        <f t="shared" si="42"/>
        <v/>
      </c>
      <c r="B357" s="77" t="str">
        <f t="shared" si="43"/>
        <v/>
      </c>
      <c r="C357" s="71" t="str">
        <f t="shared" si="44"/>
        <v/>
      </c>
      <c r="D357" s="86" t="str">
        <f t="shared" si="45"/>
        <v/>
      </c>
      <c r="E357" s="86" t="str">
        <f t="shared" si="46"/>
        <v/>
      </c>
      <c r="F357" s="86" t="str">
        <f t="shared" si="47"/>
        <v/>
      </c>
      <c r="G357" s="71" t="str">
        <f t="shared" si="48"/>
        <v/>
      </c>
    </row>
    <row r="358" spans="1:7" x14ac:dyDescent="0.25">
      <c r="A358" s="85" t="str">
        <f t="shared" si="42"/>
        <v/>
      </c>
      <c r="B358" s="77" t="str">
        <f t="shared" si="43"/>
        <v/>
      </c>
      <c r="C358" s="71" t="str">
        <f t="shared" si="44"/>
        <v/>
      </c>
      <c r="D358" s="86" t="str">
        <f t="shared" si="45"/>
        <v/>
      </c>
      <c r="E358" s="86" t="str">
        <f t="shared" si="46"/>
        <v/>
      </c>
      <c r="F358" s="86" t="str">
        <f t="shared" si="47"/>
        <v/>
      </c>
      <c r="G358" s="71" t="str">
        <f t="shared" si="48"/>
        <v/>
      </c>
    </row>
    <row r="359" spans="1:7" x14ac:dyDescent="0.25">
      <c r="A359" s="85" t="str">
        <f t="shared" si="42"/>
        <v/>
      </c>
      <c r="B359" s="77" t="str">
        <f t="shared" si="43"/>
        <v/>
      </c>
      <c r="C359" s="71" t="str">
        <f t="shared" si="44"/>
        <v/>
      </c>
      <c r="D359" s="86" t="str">
        <f t="shared" si="45"/>
        <v/>
      </c>
      <c r="E359" s="86" t="str">
        <f t="shared" si="46"/>
        <v/>
      </c>
      <c r="F359" s="86" t="str">
        <f t="shared" si="47"/>
        <v/>
      </c>
      <c r="G359" s="71" t="str">
        <f t="shared" si="48"/>
        <v/>
      </c>
    </row>
    <row r="360" spans="1:7" x14ac:dyDescent="0.25">
      <c r="A360" s="85" t="str">
        <f t="shared" si="42"/>
        <v/>
      </c>
      <c r="B360" s="77" t="str">
        <f t="shared" si="43"/>
        <v/>
      </c>
      <c r="C360" s="71" t="str">
        <f t="shared" si="44"/>
        <v/>
      </c>
      <c r="D360" s="86" t="str">
        <f t="shared" si="45"/>
        <v/>
      </c>
      <c r="E360" s="86" t="str">
        <f t="shared" si="46"/>
        <v/>
      </c>
      <c r="F360" s="86" t="str">
        <f t="shared" si="47"/>
        <v/>
      </c>
      <c r="G360" s="71" t="str">
        <f t="shared" si="48"/>
        <v/>
      </c>
    </row>
    <row r="361" spans="1:7" x14ac:dyDescent="0.25">
      <c r="A361" s="85" t="str">
        <f t="shared" si="42"/>
        <v/>
      </c>
      <c r="B361" s="77" t="str">
        <f t="shared" si="43"/>
        <v/>
      </c>
      <c r="C361" s="71" t="str">
        <f t="shared" si="44"/>
        <v/>
      </c>
      <c r="D361" s="86" t="str">
        <f t="shared" si="45"/>
        <v/>
      </c>
      <c r="E361" s="86" t="str">
        <f t="shared" si="46"/>
        <v/>
      </c>
      <c r="F361" s="86" t="str">
        <f t="shared" si="47"/>
        <v/>
      </c>
      <c r="G361" s="71" t="str">
        <f t="shared" si="48"/>
        <v/>
      </c>
    </row>
    <row r="362" spans="1:7" x14ac:dyDescent="0.25">
      <c r="A362" s="85" t="str">
        <f t="shared" si="42"/>
        <v/>
      </c>
      <c r="B362" s="77" t="str">
        <f t="shared" si="43"/>
        <v/>
      </c>
      <c r="C362" s="71" t="str">
        <f t="shared" si="44"/>
        <v/>
      </c>
      <c r="D362" s="86" t="str">
        <f t="shared" si="45"/>
        <v/>
      </c>
      <c r="E362" s="86" t="str">
        <f t="shared" si="46"/>
        <v/>
      </c>
      <c r="F362" s="86" t="str">
        <f t="shared" si="47"/>
        <v/>
      </c>
      <c r="G362" s="71" t="str">
        <f t="shared" si="48"/>
        <v/>
      </c>
    </row>
    <row r="363" spans="1:7" x14ac:dyDescent="0.25">
      <c r="A363" s="85" t="str">
        <f t="shared" si="42"/>
        <v/>
      </c>
      <c r="B363" s="77" t="str">
        <f t="shared" si="43"/>
        <v/>
      </c>
      <c r="C363" s="71" t="str">
        <f t="shared" si="44"/>
        <v/>
      </c>
      <c r="D363" s="86" t="str">
        <f t="shared" si="45"/>
        <v/>
      </c>
      <c r="E363" s="86" t="str">
        <f t="shared" si="46"/>
        <v/>
      </c>
      <c r="F363" s="86" t="str">
        <f t="shared" si="47"/>
        <v/>
      </c>
      <c r="G363" s="71" t="str">
        <f t="shared" si="48"/>
        <v/>
      </c>
    </row>
    <row r="364" spans="1:7" x14ac:dyDescent="0.25">
      <c r="A364" s="85" t="str">
        <f t="shared" si="42"/>
        <v/>
      </c>
      <c r="B364" s="77" t="str">
        <f t="shared" si="43"/>
        <v/>
      </c>
      <c r="C364" s="71" t="str">
        <f t="shared" si="44"/>
        <v/>
      </c>
      <c r="D364" s="86" t="str">
        <f t="shared" si="45"/>
        <v/>
      </c>
      <c r="E364" s="86" t="str">
        <f t="shared" si="46"/>
        <v/>
      </c>
      <c r="F364" s="86" t="str">
        <f t="shared" si="47"/>
        <v/>
      </c>
      <c r="G364" s="71" t="str">
        <f t="shared" si="48"/>
        <v/>
      </c>
    </row>
    <row r="365" spans="1:7" x14ac:dyDescent="0.25">
      <c r="A365" s="85" t="str">
        <f t="shared" si="42"/>
        <v/>
      </c>
      <c r="B365" s="77" t="str">
        <f t="shared" si="43"/>
        <v/>
      </c>
      <c r="C365" s="71" t="str">
        <f t="shared" si="44"/>
        <v/>
      </c>
      <c r="D365" s="86" t="str">
        <f t="shared" si="45"/>
        <v/>
      </c>
      <c r="E365" s="86" t="str">
        <f t="shared" si="46"/>
        <v/>
      </c>
      <c r="F365" s="86" t="str">
        <f t="shared" si="47"/>
        <v/>
      </c>
      <c r="G365" s="71" t="str">
        <f t="shared" si="48"/>
        <v/>
      </c>
    </row>
    <row r="366" spans="1:7" x14ac:dyDescent="0.25">
      <c r="A366" s="85" t="str">
        <f t="shared" si="42"/>
        <v/>
      </c>
      <c r="B366" s="77" t="str">
        <f t="shared" si="43"/>
        <v/>
      </c>
      <c r="C366" s="71" t="str">
        <f t="shared" si="44"/>
        <v/>
      </c>
      <c r="D366" s="86" t="str">
        <f t="shared" si="45"/>
        <v/>
      </c>
      <c r="E366" s="86" t="str">
        <f t="shared" si="46"/>
        <v/>
      </c>
      <c r="F366" s="86" t="str">
        <f t="shared" si="47"/>
        <v/>
      </c>
      <c r="G366" s="71" t="str">
        <f t="shared" si="48"/>
        <v/>
      </c>
    </row>
    <row r="367" spans="1:7" x14ac:dyDescent="0.25">
      <c r="A367" s="85" t="str">
        <f t="shared" si="42"/>
        <v/>
      </c>
      <c r="B367" s="77" t="str">
        <f t="shared" si="43"/>
        <v/>
      </c>
      <c r="C367" s="71" t="str">
        <f t="shared" si="44"/>
        <v/>
      </c>
      <c r="D367" s="86" t="str">
        <f t="shared" si="45"/>
        <v/>
      </c>
      <c r="E367" s="86" t="str">
        <f t="shared" si="46"/>
        <v/>
      </c>
      <c r="F367" s="86" t="str">
        <f t="shared" si="47"/>
        <v/>
      </c>
      <c r="G367" s="71" t="str">
        <f t="shared" si="48"/>
        <v/>
      </c>
    </row>
    <row r="368" spans="1:7" x14ac:dyDescent="0.25">
      <c r="A368" s="85" t="str">
        <f t="shared" si="42"/>
        <v/>
      </c>
      <c r="B368" s="77" t="str">
        <f t="shared" si="43"/>
        <v/>
      </c>
      <c r="C368" s="71" t="str">
        <f t="shared" si="44"/>
        <v/>
      </c>
      <c r="D368" s="86" t="str">
        <f t="shared" si="45"/>
        <v/>
      </c>
      <c r="E368" s="86" t="str">
        <f t="shared" si="46"/>
        <v/>
      </c>
      <c r="F368" s="86" t="str">
        <f t="shared" si="47"/>
        <v/>
      </c>
      <c r="G368" s="71" t="str">
        <f t="shared" si="48"/>
        <v/>
      </c>
    </row>
    <row r="369" spans="1:7" x14ac:dyDescent="0.25">
      <c r="A369" s="85" t="str">
        <f t="shared" si="42"/>
        <v/>
      </c>
      <c r="B369" s="77" t="str">
        <f t="shared" si="43"/>
        <v/>
      </c>
      <c r="C369" s="71" t="str">
        <f t="shared" si="44"/>
        <v/>
      </c>
      <c r="D369" s="86" t="str">
        <f t="shared" si="45"/>
        <v/>
      </c>
      <c r="E369" s="86" t="str">
        <f t="shared" si="46"/>
        <v/>
      </c>
      <c r="F369" s="86" t="str">
        <f t="shared" si="47"/>
        <v/>
      </c>
      <c r="G369" s="71" t="str">
        <f t="shared" si="48"/>
        <v/>
      </c>
    </row>
    <row r="370" spans="1:7" x14ac:dyDescent="0.25">
      <c r="A370" s="85" t="str">
        <f t="shared" si="42"/>
        <v/>
      </c>
      <c r="B370" s="77" t="str">
        <f t="shared" si="43"/>
        <v/>
      </c>
      <c r="C370" s="71" t="str">
        <f t="shared" si="44"/>
        <v/>
      </c>
      <c r="D370" s="86" t="str">
        <f t="shared" si="45"/>
        <v/>
      </c>
      <c r="E370" s="86" t="str">
        <f t="shared" si="46"/>
        <v/>
      </c>
      <c r="F370" s="86" t="str">
        <f t="shared" si="47"/>
        <v/>
      </c>
      <c r="G370" s="71" t="str">
        <f t="shared" si="48"/>
        <v/>
      </c>
    </row>
    <row r="371" spans="1:7" x14ac:dyDescent="0.25">
      <c r="A371" s="85" t="str">
        <f t="shared" si="42"/>
        <v/>
      </c>
      <c r="B371" s="77" t="str">
        <f t="shared" si="43"/>
        <v/>
      </c>
      <c r="C371" s="71" t="str">
        <f t="shared" si="44"/>
        <v/>
      </c>
      <c r="D371" s="86" t="str">
        <f t="shared" si="45"/>
        <v/>
      </c>
      <c r="E371" s="86" t="str">
        <f t="shared" si="46"/>
        <v/>
      </c>
      <c r="F371" s="86" t="str">
        <f t="shared" si="47"/>
        <v/>
      </c>
      <c r="G371" s="71" t="str">
        <f t="shared" si="48"/>
        <v/>
      </c>
    </row>
    <row r="372" spans="1:7" x14ac:dyDescent="0.25">
      <c r="A372" s="85" t="str">
        <f t="shared" si="42"/>
        <v/>
      </c>
      <c r="B372" s="77" t="str">
        <f t="shared" si="43"/>
        <v/>
      </c>
      <c r="C372" s="71" t="str">
        <f t="shared" si="44"/>
        <v/>
      </c>
      <c r="D372" s="86" t="str">
        <f t="shared" si="45"/>
        <v/>
      </c>
      <c r="E372" s="86" t="str">
        <f t="shared" si="46"/>
        <v/>
      </c>
      <c r="F372" s="86" t="str">
        <f t="shared" si="47"/>
        <v/>
      </c>
      <c r="G372" s="71" t="str">
        <f t="shared" si="48"/>
        <v/>
      </c>
    </row>
    <row r="373" spans="1:7" x14ac:dyDescent="0.25">
      <c r="A373" s="85" t="str">
        <f t="shared" si="42"/>
        <v/>
      </c>
      <c r="B373" s="77" t="str">
        <f t="shared" si="43"/>
        <v/>
      </c>
      <c r="C373" s="71" t="str">
        <f t="shared" si="44"/>
        <v/>
      </c>
      <c r="D373" s="86" t="str">
        <f t="shared" si="45"/>
        <v/>
      </c>
      <c r="E373" s="86" t="str">
        <f t="shared" si="46"/>
        <v/>
      </c>
      <c r="F373" s="86" t="str">
        <f t="shared" si="47"/>
        <v/>
      </c>
      <c r="G373" s="71" t="str">
        <f t="shared" si="48"/>
        <v/>
      </c>
    </row>
    <row r="374" spans="1:7" x14ac:dyDescent="0.25">
      <c r="A374" s="85" t="str">
        <f t="shared" si="42"/>
        <v/>
      </c>
      <c r="B374" s="77" t="str">
        <f t="shared" si="43"/>
        <v/>
      </c>
      <c r="C374" s="71" t="str">
        <f t="shared" si="44"/>
        <v/>
      </c>
      <c r="D374" s="86" t="str">
        <f t="shared" si="45"/>
        <v/>
      </c>
      <c r="E374" s="86" t="str">
        <f t="shared" si="46"/>
        <v/>
      </c>
      <c r="F374" s="86" t="str">
        <f t="shared" si="47"/>
        <v/>
      </c>
      <c r="G374" s="71" t="str">
        <f t="shared" si="48"/>
        <v/>
      </c>
    </row>
    <row r="375" spans="1:7" x14ac:dyDescent="0.25">
      <c r="A375" s="85" t="str">
        <f t="shared" si="42"/>
        <v/>
      </c>
      <c r="B375" s="77" t="str">
        <f t="shared" si="43"/>
        <v/>
      </c>
      <c r="C375" s="71" t="str">
        <f t="shared" si="44"/>
        <v/>
      </c>
      <c r="D375" s="86" t="str">
        <f t="shared" si="45"/>
        <v/>
      </c>
      <c r="E375" s="86" t="str">
        <f t="shared" si="46"/>
        <v/>
      </c>
      <c r="F375" s="86" t="str">
        <f t="shared" si="47"/>
        <v/>
      </c>
      <c r="G375" s="71" t="str">
        <f t="shared" si="48"/>
        <v/>
      </c>
    </row>
    <row r="376" spans="1:7" x14ac:dyDescent="0.25">
      <c r="A376" s="85" t="str">
        <f t="shared" si="42"/>
        <v/>
      </c>
      <c r="B376" s="77" t="str">
        <f t="shared" si="43"/>
        <v/>
      </c>
      <c r="C376" s="71" t="str">
        <f t="shared" si="44"/>
        <v/>
      </c>
      <c r="D376" s="86" t="str">
        <f t="shared" si="45"/>
        <v/>
      </c>
      <c r="E376" s="86" t="str">
        <f t="shared" si="46"/>
        <v/>
      </c>
      <c r="F376" s="86" t="str">
        <f t="shared" si="47"/>
        <v/>
      </c>
      <c r="G376" s="71" t="str">
        <f t="shared" si="48"/>
        <v/>
      </c>
    </row>
    <row r="377" spans="1:7" x14ac:dyDescent="0.25">
      <c r="A377" s="85" t="str">
        <f t="shared" si="42"/>
        <v/>
      </c>
      <c r="B377" s="77" t="str">
        <f t="shared" si="43"/>
        <v/>
      </c>
      <c r="C377" s="71" t="str">
        <f t="shared" si="44"/>
        <v/>
      </c>
      <c r="D377" s="86" t="str">
        <f t="shared" si="45"/>
        <v/>
      </c>
      <c r="E377" s="86" t="str">
        <f t="shared" si="46"/>
        <v/>
      </c>
      <c r="F377" s="86" t="str">
        <f t="shared" si="47"/>
        <v/>
      </c>
      <c r="G377" s="71" t="str">
        <f t="shared" si="48"/>
        <v/>
      </c>
    </row>
    <row r="378" spans="1:7" x14ac:dyDescent="0.25">
      <c r="A378" s="85" t="str">
        <f t="shared" si="42"/>
        <v/>
      </c>
      <c r="B378" s="77" t="str">
        <f t="shared" si="43"/>
        <v/>
      </c>
      <c r="C378" s="71" t="str">
        <f t="shared" si="44"/>
        <v/>
      </c>
      <c r="D378" s="86" t="str">
        <f t="shared" si="45"/>
        <v/>
      </c>
      <c r="E378" s="86" t="str">
        <f t="shared" si="46"/>
        <v/>
      </c>
      <c r="F378" s="86" t="str">
        <f t="shared" si="47"/>
        <v/>
      </c>
      <c r="G378" s="71" t="str">
        <f t="shared" si="48"/>
        <v/>
      </c>
    </row>
    <row r="379" spans="1:7" x14ac:dyDescent="0.25">
      <c r="A379" s="85" t="str">
        <f t="shared" si="42"/>
        <v/>
      </c>
      <c r="B379" s="77" t="str">
        <f t="shared" si="43"/>
        <v/>
      </c>
      <c r="C379" s="71" t="str">
        <f t="shared" si="44"/>
        <v/>
      </c>
      <c r="D379" s="86" t="str">
        <f t="shared" si="45"/>
        <v/>
      </c>
      <c r="E379" s="86" t="str">
        <f t="shared" si="46"/>
        <v/>
      </c>
      <c r="F379" s="86" t="str">
        <f t="shared" si="47"/>
        <v/>
      </c>
      <c r="G379" s="71" t="str">
        <f t="shared" si="48"/>
        <v/>
      </c>
    </row>
    <row r="380" spans="1:7" x14ac:dyDescent="0.25">
      <c r="A380" s="85" t="str">
        <f t="shared" si="42"/>
        <v/>
      </c>
      <c r="B380" s="77" t="str">
        <f t="shared" si="43"/>
        <v/>
      </c>
      <c r="C380" s="71" t="str">
        <f t="shared" si="44"/>
        <v/>
      </c>
      <c r="D380" s="86" t="str">
        <f t="shared" si="45"/>
        <v/>
      </c>
      <c r="E380" s="86" t="str">
        <f t="shared" si="46"/>
        <v/>
      </c>
      <c r="F380" s="86" t="str">
        <f t="shared" si="47"/>
        <v/>
      </c>
      <c r="G380" s="71" t="str">
        <f t="shared" si="48"/>
        <v/>
      </c>
    </row>
    <row r="381" spans="1:7" x14ac:dyDescent="0.25">
      <c r="A381" s="85" t="str">
        <f t="shared" si="42"/>
        <v/>
      </c>
      <c r="B381" s="77" t="str">
        <f t="shared" si="43"/>
        <v/>
      </c>
      <c r="C381" s="71" t="str">
        <f t="shared" si="44"/>
        <v/>
      </c>
      <c r="D381" s="86" t="str">
        <f t="shared" si="45"/>
        <v/>
      </c>
      <c r="E381" s="86" t="str">
        <f t="shared" si="46"/>
        <v/>
      </c>
      <c r="F381" s="86" t="str">
        <f t="shared" si="47"/>
        <v/>
      </c>
      <c r="G381" s="71" t="str">
        <f t="shared" si="48"/>
        <v/>
      </c>
    </row>
    <row r="382" spans="1:7" x14ac:dyDescent="0.25">
      <c r="A382" s="85" t="str">
        <f t="shared" si="42"/>
        <v/>
      </c>
      <c r="B382" s="77" t="str">
        <f t="shared" si="43"/>
        <v/>
      </c>
      <c r="C382" s="71" t="str">
        <f t="shared" si="44"/>
        <v/>
      </c>
      <c r="D382" s="86" t="str">
        <f t="shared" si="45"/>
        <v/>
      </c>
      <c r="E382" s="86" t="str">
        <f t="shared" si="46"/>
        <v/>
      </c>
      <c r="F382" s="86" t="str">
        <f t="shared" si="47"/>
        <v/>
      </c>
      <c r="G382" s="71" t="str">
        <f t="shared" si="48"/>
        <v/>
      </c>
    </row>
    <row r="383" spans="1:7" x14ac:dyDescent="0.25">
      <c r="A383" s="85" t="str">
        <f t="shared" si="42"/>
        <v/>
      </c>
      <c r="B383" s="77" t="str">
        <f t="shared" si="43"/>
        <v/>
      </c>
      <c r="C383" s="71" t="str">
        <f t="shared" si="44"/>
        <v/>
      </c>
      <c r="D383" s="86" t="str">
        <f t="shared" si="45"/>
        <v/>
      </c>
      <c r="E383" s="86" t="str">
        <f t="shared" si="46"/>
        <v/>
      </c>
      <c r="F383" s="86" t="str">
        <f t="shared" si="47"/>
        <v/>
      </c>
      <c r="G383" s="71" t="str">
        <f t="shared" si="48"/>
        <v/>
      </c>
    </row>
    <row r="384" spans="1:7" x14ac:dyDescent="0.25">
      <c r="A384" s="85" t="str">
        <f t="shared" si="42"/>
        <v/>
      </c>
      <c r="B384" s="77" t="str">
        <f t="shared" si="43"/>
        <v/>
      </c>
      <c r="C384" s="71" t="str">
        <f t="shared" si="44"/>
        <v/>
      </c>
      <c r="D384" s="86" t="str">
        <f t="shared" si="45"/>
        <v/>
      </c>
      <c r="E384" s="86" t="str">
        <f t="shared" si="46"/>
        <v/>
      </c>
      <c r="F384" s="86" t="str">
        <f t="shared" si="47"/>
        <v/>
      </c>
      <c r="G384" s="71" t="str">
        <f t="shared" si="48"/>
        <v/>
      </c>
    </row>
    <row r="385" spans="1:7" x14ac:dyDescent="0.25">
      <c r="A385" s="85" t="str">
        <f t="shared" si="42"/>
        <v/>
      </c>
      <c r="B385" s="77" t="str">
        <f t="shared" si="43"/>
        <v/>
      </c>
      <c r="C385" s="71" t="str">
        <f t="shared" si="44"/>
        <v/>
      </c>
      <c r="D385" s="86" t="str">
        <f t="shared" si="45"/>
        <v/>
      </c>
      <c r="E385" s="86" t="str">
        <f t="shared" si="46"/>
        <v/>
      </c>
      <c r="F385" s="86" t="str">
        <f t="shared" si="47"/>
        <v/>
      </c>
      <c r="G385" s="71" t="str">
        <f t="shared" si="48"/>
        <v/>
      </c>
    </row>
    <row r="386" spans="1:7" x14ac:dyDescent="0.25">
      <c r="A386" s="85" t="str">
        <f t="shared" si="42"/>
        <v/>
      </c>
      <c r="B386" s="77" t="str">
        <f t="shared" si="43"/>
        <v/>
      </c>
      <c r="C386" s="71" t="str">
        <f t="shared" si="44"/>
        <v/>
      </c>
      <c r="D386" s="86" t="str">
        <f t="shared" si="45"/>
        <v/>
      </c>
      <c r="E386" s="86" t="str">
        <f t="shared" si="46"/>
        <v/>
      </c>
      <c r="F386" s="86" t="str">
        <f t="shared" si="47"/>
        <v/>
      </c>
      <c r="G386" s="71" t="str">
        <f t="shared" si="48"/>
        <v/>
      </c>
    </row>
    <row r="387" spans="1:7" x14ac:dyDescent="0.25">
      <c r="A387" s="85" t="str">
        <f t="shared" si="42"/>
        <v/>
      </c>
      <c r="B387" s="77" t="str">
        <f t="shared" si="43"/>
        <v/>
      </c>
      <c r="C387" s="71" t="str">
        <f t="shared" si="44"/>
        <v/>
      </c>
      <c r="D387" s="86" t="str">
        <f t="shared" si="45"/>
        <v/>
      </c>
      <c r="E387" s="86" t="str">
        <f t="shared" si="46"/>
        <v/>
      </c>
      <c r="F387" s="86" t="str">
        <f t="shared" si="47"/>
        <v/>
      </c>
      <c r="G387" s="71" t="str">
        <f t="shared" si="48"/>
        <v/>
      </c>
    </row>
    <row r="388" spans="1:7" x14ac:dyDescent="0.25">
      <c r="A388" s="85" t="str">
        <f t="shared" si="42"/>
        <v/>
      </c>
      <c r="B388" s="77" t="str">
        <f t="shared" si="43"/>
        <v/>
      </c>
      <c r="C388" s="71" t="str">
        <f t="shared" si="44"/>
        <v/>
      </c>
      <c r="D388" s="86" t="str">
        <f t="shared" si="45"/>
        <v/>
      </c>
      <c r="E388" s="86" t="str">
        <f t="shared" si="46"/>
        <v/>
      </c>
      <c r="F388" s="86" t="str">
        <f t="shared" si="47"/>
        <v/>
      </c>
      <c r="G388" s="71" t="str">
        <f t="shared" si="48"/>
        <v/>
      </c>
    </row>
    <row r="389" spans="1:7" x14ac:dyDescent="0.25">
      <c r="A389" s="85" t="str">
        <f t="shared" si="42"/>
        <v/>
      </c>
      <c r="B389" s="77" t="str">
        <f t="shared" si="43"/>
        <v/>
      </c>
      <c r="C389" s="71" t="str">
        <f t="shared" si="44"/>
        <v/>
      </c>
      <c r="D389" s="86" t="str">
        <f t="shared" si="45"/>
        <v/>
      </c>
      <c r="E389" s="86" t="str">
        <f t="shared" si="46"/>
        <v/>
      </c>
      <c r="F389" s="86" t="str">
        <f t="shared" si="47"/>
        <v/>
      </c>
      <c r="G389" s="71" t="str">
        <f t="shared" si="48"/>
        <v/>
      </c>
    </row>
    <row r="390" spans="1:7" x14ac:dyDescent="0.25">
      <c r="A390" s="85" t="str">
        <f t="shared" si="42"/>
        <v/>
      </c>
      <c r="B390" s="77" t="str">
        <f t="shared" si="43"/>
        <v/>
      </c>
      <c r="C390" s="71" t="str">
        <f t="shared" si="44"/>
        <v/>
      </c>
      <c r="D390" s="86" t="str">
        <f t="shared" si="45"/>
        <v/>
      </c>
      <c r="E390" s="86" t="str">
        <f t="shared" si="46"/>
        <v/>
      </c>
      <c r="F390" s="86" t="str">
        <f t="shared" si="47"/>
        <v/>
      </c>
      <c r="G390" s="71" t="str">
        <f t="shared" si="48"/>
        <v/>
      </c>
    </row>
    <row r="391" spans="1:7" x14ac:dyDescent="0.25">
      <c r="A391" s="85" t="str">
        <f t="shared" si="42"/>
        <v/>
      </c>
      <c r="B391" s="77" t="str">
        <f t="shared" si="43"/>
        <v/>
      </c>
      <c r="C391" s="71" t="str">
        <f t="shared" si="44"/>
        <v/>
      </c>
      <c r="D391" s="86" t="str">
        <f t="shared" si="45"/>
        <v/>
      </c>
      <c r="E391" s="86" t="str">
        <f t="shared" si="46"/>
        <v/>
      </c>
      <c r="F391" s="86" t="str">
        <f t="shared" si="47"/>
        <v/>
      </c>
      <c r="G391" s="71" t="str">
        <f t="shared" si="48"/>
        <v/>
      </c>
    </row>
    <row r="392" spans="1:7" x14ac:dyDescent="0.25">
      <c r="A392" s="85" t="str">
        <f t="shared" si="42"/>
        <v/>
      </c>
      <c r="B392" s="77" t="str">
        <f t="shared" si="43"/>
        <v/>
      </c>
      <c r="C392" s="71" t="str">
        <f t="shared" si="44"/>
        <v/>
      </c>
      <c r="D392" s="86" t="str">
        <f t="shared" si="45"/>
        <v/>
      </c>
      <c r="E392" s="86" t="str">
        <f t="shared" si="46"/>
        <v/>
      </c>
      <c r="F392" s="86" t="str">
        <f t="shared" si="47"/>
        <v/>
      </c>
      <c r="G392" s="71" t="str">
        <f t="shared" si="48"/>
        <v/>
      </c>
    </row>
    <row r="393" spans="1:7" x14ac:dyDescent="0.25">
      <c r="A393" s="85" t="str">
        <f t="shared" si="42"/>
        <v/>
      </c>
      <c r="B393" s="77" t="str">
        <f t="shared" si="43"/>
        <v/>
      </c>
      <c r="C393" s="71" t="str">
        <f t="shared" si="44"/>
        <v/>
      </c>
      <c r="D393" s="86" t="str">
        <f t="shared" si="45"/>
        <v/>
      </c>
      <c r="E393" s="86" t="str">
        <f t="shared" si="46"/>
        <v/>
      </c>
      <c r="F393" s="86" t="str">
        <f t="shared" si="47"/>
        <v/>
      </c>
      <c r="G393" s="71" t="str">
        <f t="shared" si="48"/>
        <v/>
      </c>
    </row>
    <row r="394" spans="1:7" x14ac:dyDescent="0.25">
      <c r="A394" s="85" t="str">
        <f t="shared" si="42"/>
        <v/>
      </c>
      <c r="B394" s="77" t="str">
        <f t="shared" si="43"/>
        <v/>
      </c>
      <c r="C394" s="71" t="str">
        <f t="shared" si="44"/>
        <v/>
      </c>
      <c r="D394" s="86" t="str">
        <f t="shared" si="45"/>
        <v/>
      </c>
      <c r="E394" s="86" t="str">
        <f t="shared" si="46"/>
        <v/>
      </c>
      <c r="F394" s="86" t="str">
        <f t="shared" si="47"/>
        <v/>
      </c>
      <c r="G394" s="71" t="str">
        <f t="shared" si="48"/>
        <v/>
      </c>
    </row>
    <row r="395" spans="1:7" x14ac:dyDescent="0.25">
      <c r="A395" s="85" t="str">
        <f t="shared" si="42"/>
        <v/>
      </c>
      <c r="B395" s="77" t="str">
        <f t="shared" si="43"/>
        <v/>
      </c>
      <c r="C395" s="71" t="str">
        <f t="shared" si="44"/>
        <v/>
      </c>
      <c r="D395" s="86" t="str">
        <f t="shared" si="45"/>
        <v/>
      </c>
      <c r="E395" s="86" t="str">
        <f t="shared" si="46"/>
        <v/>
      </c>
      <c r="F395" s="86" t="str">
        <f t="shared" si="47"/>
        <v/>
      </c>
      <c r="G395" s="71" t="str">
        <f t="shared" si="48"/>
        <v/>
      </c>
    </row>
    <row r="396" spans="1:7" x14ac:dyDescent="0.25">
      <c r="A396" s="85" t="str">
        <f t="shared" si="42"/>
        <v/>
      </c>
      <c r="B396" s="77" t="str">
        <f t="shared" si="43"/>
        <v/>
      </c>
      <c r="C396" s="71" t="str">
        <f t="shared" si="44"/>
        <v/>
      </c>
      <c r="D396" s="86" t="str">
        <f t="shared" si="45"/>
        <v/>
      </c>
      <c r="E396" s="86" t="str">
        <f t="shared" si="46"/>
        <v/>
      </c>
      <c r="F396" s="86" t="str">
        <f t="shared" si="47"/>
        <v/>
      </c>
      <c r="G396" s="71" t="str">
        <f t="shared" si="48"/>
        <v/>
      </c>
    </row>
    <row r="397" spans="1:7" x14ac:dyDescent="0.25">
      <c r="A397" s="85" t="str">
        <f t="shared" si="42"/>
        <v/>
      </c>
      <c r="B397" s="77" t="str">
        <f t="shared" si="43"/>
        <v/>
      </c>
      <c r="C397" s="71" t="str">
        <f t="shared" si="44"/>
        <v/>
      </c>
      <c r="D397" s="86" t="str">
        <f t="shared" si="45"/>
        <v/>
      </c>
      <c r="E397" s="86" t="str">
        <f t="shared" si="46"/>
        <v/>
      </c>
      <c r="F397" s="86" t="str">
        <f t="shared" si="47"/>
        <v/>
      </c>
      <c r="G397" s="71" t="str">
        <f t="shared" si="48"/>
        <v/>
      </c>
    </row>
    <row r="398" spans="1:7" x14ac:dyDescent="0.25">
      <c r="A398" s="85" t="str">
        <f t="shared" si="42"/>
        <v/>
      </c>
      <c r="B398" s="77" t="str">
        <f t="shared" si="43"/>
        <v/>
      </c>
      <c r="C398" s="71" t="str">
        <f t="shared" si="44"/>
        <v/>
      </c>
      <c r="D398" s="86" t="str">
        <f t="shared" si="45"/>
        <v/>
      </c>
      <c r="E398" s="86" t="str">
        <f t="shared" si="46"/>
        <v/>
      </c>
      <c r="F398" s="86" t="str">
        <f t="shared" si="47"/>
        <v/>
      </c>
      <c r="G398" s="71" t="str">
        <f t="shared" si="48"/>
        <v/>
      </c>
    </row>
    <row r="399" spans="1:7" x14ac:dyDescent="0.25">
      <c r="A399" s="85" t="str">
        <f t="shared" si="42"/>
        <v/>
      </c>
      <c r="B399" s="77" t="str">
        <f t="shared" si="43"/>
        <v/>
      </c>
      <c r="C399" s="71" t="str">
        <f t="shared" si="44"/>
        <v/>
      </c>
      <c r="D399" s="86" t="str">
        <f t="shared" si="45"/>
        <v/>
      </c>
      <c r="E399" s="86" t="str">
        <f t="shared" si="46"/>
        <v/>
      </c>
      <c r="F399" s="86" t="str">
        <f t="shared" si="47"/>
        <v/>
      </c>
      <c r="G399" s="71" t="str">
        <f t="shared" si="48"/>
        <v/>
      </c>
    </row>
    <row r="400" spans="1:7" x14ac:dyDescent="0.25">
      <c r="A400" s="85" t="str">
        <f t="shared" si="42"/>
        <v/>
      </c>
      <c r="B400" s="77" t="str">
        <f t="shared" si="43"/>
        <v/>
      </c>
      <c r="C400" s="71" t="str">
        <f t="shared" si="44"/>
        <v/>
      </c>
      <c r="D400" s="86" t="str">
        <f t="shared" si="45"/>
        <v/>
      </c>
      <c r="E400" s="86" t="str">
        <f t="shared" si="46"/>
        <v/>
      </c>
      <c r="F400" s="86" t="str">
        <f t="shared" si="47"/>
        <v/>
      </c>
      <c r="G400" s="71" t="str">
        <f t="shared" si="48"/>
        <v/>
      </c>
    </row>
    <row r="401" spans="1:7" x14ac:dyDescent="0.25">
      <c r="A401" s="85" t="str">
        <f t="shared" si="42"/>
        <v/>
      </c>
      <c r="B401" s="77" t="str">
        <f t="shared" si="43"/>
        <v/>
      </c>
      <c r="C401" s="71" t="str">
        <f t="shared" si="44"/>
        <v/>
      </c>
      <c r="D401" s="86" t="str">
        <f t="shared" si="45"/>
        <v/>
      </c>
      <c r="E401" s="86" t="str">
        <f t="shared" si="46"/>
        <v/>
      </c>
      <c r="F401" s="86" t="str">
        <f t="shared" si="47"/>
        <v/>
      </c>
      <c r="G401" s="71" t="str">
        <f t="shared" si="48"/>
        <v/>
      </c>
    </row>
    <row r="402" spans="1:7" x14ac:dyDescent="0.25">
      <c r="A402" s="85" t="str">
        <f t="shared" si="42"/>
        <v/>
      </c>
      <c r="B402" s="77" t="str">
        <f t="shared" si="43"/>
        <v/>
      </c>
      <c r="C402" s="71" t="str">
        <f t="shared" si="44"/>
        <v/>
      </c>
      <c r="D402" s="86" t="str">
        <f t="shared" si="45"/>
        <v/>
      </c>
      <c r="E402" s="86" t="str">
        <f t="shared" si="46"/>
        <v/>
      </c>
      <c r="F402" s="86" t="str">
        <f t="shared" si="47"/>
        <v/>
      </c>
      <c r="G402" s="71" t="str">
        <f t="shared" si="48"/>
        <v/>
      </c>
    </row>
    <row r="403" spans="1:7" x14ac:dyDescent="0.25">
      <c r="A403" s="85" t="str">
        <f t="shared" si="42"/>
        <v/>
      </c>
      <c r="B403" s="77" t="str">
        <f t="shared" si="43"/>
        <v/>
      </c>
      <c r="C403" s="71" t="str">
        <f t="shared" si="44"/>
        <v/>
      </c>
      <c r="D403" s="86" t="str">
        <f t="shared" si="45"/>
        <v/>
      </c>
      <c r="E403" s="86" t="str">
        <f t="shared" si="46"/>
        <v/>
      </c>
      <c r="F403" s="86" t="str">
        <f t="shared" si="47"/>
        <v/>
      </c>
      <c r="G403" s="71" t="str">
        <f t="shared" si="48"/>
        <v/>
      </c>
    </row>
    <row r="404" spans="1:7" x14ac:dyDescent="0.25">
      <c r="A404" s="85" t="str">
        <f t="shared" ref="A404:A467" si="49">IF(B404="","",EDATE(A403,1))</f>
        <v/>
      </c>
      <c r="B404" s="77" t="str">
        <f t="shared" ref="B404:B467" si="50">IF(B403="","",IF(SUM(B403)+1&lt;=$E$7,SUM(B403)+1,""))</f>
        <v/>
      </c>
      <c r="C404" s="71" t="str">
        <f t="shared" ref="C404:C467" si="51">IF(B404="","",G403)</f>
        <v/>
      </c>
      <c r="D404" s="86" t="str">
        <f t="shared" ref="D404:D467" si="52">IF(B404="","",IPMT($E$13/12,B404,$E$7,-$E$11,$E$12,0))</f>
        <v/>
      </c>
      <c r="E404" s="86" t="str">
        <f t="shared" ref="E404:E467" si="53">IF(B404="","",PPMT($E$13/12,B404,$E$7,-$E$11,$E$12,0))</f>
        <v/>
      </c>
      <c r="F404" s="86" t="str">
        <f t="shared" ref="F404:F467" si="54">IF(B404="","",SUM(D404:E404))</f>
        <v/>
      </c>
      <c r="G404" s="71" t="str">
        <f t="shared" ref="G404:G467" si="55">IF(B404="","",SUM(C404)-SUM(E404))</f>
        <v/>
      </c>
    </row>
    <row r="405" spans="1:7" x14ac:dyDescent="0.25">
      <c r="A405" s="85" t="str">
        <f t="shared" si="49"/>
        <v/>
      </c>
      <c r="B405" s="77" t="str">
        <f t="shared" si="50"/>
        <v/>
      </c>
      <c r="C405" s="71" t="str">
        <f t="shared" si="51"/>
        <v/>
      </c>
      <c r="D405" s="86" t="str">
        <f t="shared" si="52"/>
        <v/>
      </c>
      <c r="E405" s="86" t="str">
        <f t="shared" si="53"/>
        <v/>
      </c>
      <c r="F405" s="86" t="str">
        <f t="shared" si="54"/>
        <v/>
      </c>
      <c r="G405" s="71" t="str">
        <f t="shared" si="55"/>
        <v/>
      </c>
    </row>
    <row r="406" spans="1:7" x14ac:dyDescent="0.25">
      <c r="A406" s="85" t="str">
        <f t="shared" si="49"/>
        <v/>
      </c>
      <c r="B406" s="77" t="str">
        <f t="shared" si="50"/>
        <v/>
      </c>
      <c r="C406" s="71" t="str">
        <f t="shared" si="51"/>
        <v/>
      </c>
      <c r="D406" s="86" t="str">
        <f t="shared" si="52"/>
        <v/>
      </c>
      <c r="E406" s="86" t="str">
        <f t="shared" si="53"/>
        <v/>
      </c>
      <c r="F406" s="86" t="str">
        <f t="shared" si="54"/>
        <v/>
      </c>
      <c r="G406" s="71" t="str">
        <f t="shared" si="55"/>
        <v/>
      </c>
    </row>
    <row r="407" spans="1:7" x14ac:dyDescent="0.25">
      <c r="A407" s="85" t="str">
        <f t="shared" si="49"/>
        <v/>
      </c>
      <c r="B407" s="77" t="str">
        <f t="shared" si="50"/>
        <v/>
      </c>
      <c r="C407" s="71" t="str">
        <f t="shared" si="51"/>
        <v/>
      </c>
      <c r="D407" s="86" t="str">
        <f t="shared" si="52"/>
        <v/>
      </c>
      <c r="E407" s="86" t="str">
        <f t="shared" si="53"/>
        <v/>
      </c>
      <c r="F407" s="86" t="str">
        <f t="shared" si="54"/>
        <v/>
      </c>
      <c r="G407" s="71" t="str">
        <f t="shared" si="55"/>
        <v/>
      </c>
    </row>
    <row r="408" spans="1:7" x14ac:dyDescent="0.25">
      <c r="A408" s="85" t="str">
        <f t="shared" si="49"/>
        <v/>
      </c>
      <c r="B408" s="77" t="str">
        <f t="shared" si="50"/>
        <v/>
      </c>
      <c r="C408" s="71" t="str">
        <f t="shared" si="51"/>
        <v/>
      </c>
      <c r="D408" s="86" t="str">
        <f t="shared" si="52"/>
        <v/>
      </c>
      <c r="E408" s="86" t="str">
        <f t="shared" si="53"/>
        <v/>
      </c>
      <c r="F408" s="86" t="str">
        <f t="shared" si="54"/>
        <v/>
      </c>
      <c r="G408" s="71" t="str">
        <f t="shared" si="55"/>
        <v/>
      </c>
    </row>
    <row r="409" spans="1:7" x14ac:dyDescent="0.25">
      <c r="A409" s="85" t="str">
        <f t="shared" si="49"/>
        <v/>
      </c>
      <c r="B409" s="77" t="str">
        <f t="shared" si="50"/>
        <v/>
      </c>
      <c r="C409" s="71" t="str">
        <f t="shared" si="51"/>
        <v/>
      </c>
      <c r="D409" s="86" t="str">
        <f t="shared" si="52"/>
        <v/>
      </c>
      <c r="E409" s="86" t="str">
        <f t="shared" si="53"/>
        <v/>
      </c>
      <c r="F409" s="86" t="str">
        <f t="shared" si="54"/>
        <v/>
      </c>
      <c r="G409" s="71" t="str">
        <f t="shared" si="55"/>
        <v/>
      </c>
    </row>
    <row r="410" spans="1:7" x14ac:dyDescent="0.25">
      <c r="A410" s="85" t="str">
        <f t="shared" si="49"/>
        <v/>
      </c>
      <c r="B410" s="77" t="str">
        <f t="shared" si="50"/>
        <v/>
      </c>
      <c r="C410" s="71" t="str">
        <f t="shared" si="51"/>
        <v/>
      </c>
      <c r="D410" s="86" t="str">
        <f t="shared" si="52"/>
        <v/>
      </c>
      <c r="E410" s="86" t="str">
        <f t="shared" si="53"/>
        <v/>
      </c>
      <c r="F410" s="86" t="str">
        <f t="shared" si="54"/>
        <v/>
      </c>
      <c r="G410" s="71" t="str">
        <f t="shared" si="55"/>
        <v/>
      </c>
    </row>
    <row r="411" spans="1:7" x14ac:dyDescent="0.25">
      <c r="A411" s="85" t="str">
        <f t="shared" si="49"/>
        <v/>
      </c>
      <c r="B411" s="77" t="str">
        <f t="shared" si="50"/>
        <v/>
      </c>
      <c r="C411" s="71" t="str">
        <f t="shared" si="51"/>
        <v/>
      </c>
      <c r="D411" s="86" t="str">
        <f t="shared" si="52"/>
        <v/>
      </c>
      <c r="E411" s="86" t="str">
        <f t="shared" si="53"/>
        <v/>
      </c>
      <c r="F411" s="86" t="str">
        <f t="shared" si="54"/>
        <v/>
      </c>
      <c r="G411" s="71" t="str">
        <f t="shared" si="55"/>
        <v/>
      </c>
    </row>
    <row r="412" spans="1:7" x14ac:dyDescent="0.25">
      <c r="A412" s="85" t="str">
        <f t="shared" si="49"/>
        <v/>
      </c>
      <c r="B412" s="77" t="str">
        <f t="shared" si="50"/>
        <v/>
      </c>
      <c r="C412" s="71" t="str">
        <f t="shared" si="51"/>
        <v/>
      </c>
      <c r="D412" s="86" t="str">
        <f t="shared" si="52"/>
        <v/>
      </c>
      <c r="E412" s="86" t="str">
        <f t="shared" si="53"/>
        <v/>
      </c>
      <c r="F412" s="86" t="str">
        <f t="shared" si="54"/>
        <v/>
      </c>
      <c r="G412" s="71" t="str">
        <f t="shared" si="55"/>
        <v/>
      </c>
    </row>
    <row r="413" spans="1:7" x14ac:dyDescent="0.25">
      <c r="A413" s="85" t="str">
        <f t="shared" si="49"/>
        <v/>
      </c>
      <c r="B413" s="77" t="str">
        <f t="shared" si="50"/>
        <v/>
      </c>
      <c r="C413" s="71" t="str">
        <f t="shared" si="51"/>
        <v/>
      </c>
      <c r="D413" s="86" t="str">
        <f t="shared" si="52"/>
        <v/>
      </c>
      <c r="E413" s="86" t="str">
        <f t="shared" si="53"/>
        <v/>
      </c>
      <c r="F413" s="86" t="str">
        <f t="shared" si="54"/>
        <v/>
      </c>
      <c r="G413" s="71" t="str">
        <f t="shared" si="55"/>
        <v/>
      </c>
    </row>
    <row r="414" spans="1:7" x14ac:dyDescent="0.25">
      <c r="A414" s="85" t="str">
        <f t="shared" si="49"/>
        <v/>
      </c>
      <c r="B414" s="77" t="str">
        <f t="shared" si="50"/>
        <v/>
      </c>
      <c r="C414" s="71" t="str">
        <f t="shared" si="51"/>
        <v/>
      </c>
      <c r="D414" s="86" t="str">
        <f t="shared" si="52"/>
        <v/>
      </c>
      <c r="E414" s="86" t="str">
        <f t="shared" si="53"/>
        <v/>
      </c>
      <c r="F414" s="86" t="str">
        <f t="shared" si="54"/>
        <v/>
      </c>
      <c r="G414" s="71" t="str">
        <f t="shared" si="55"/>
        <v/>
      </c>
    </row>
    <row r="415" spans="1:7" x14ac:dyDescent="0.25">
      <c r="A415" s="85" t="str">
        <f t="shared" si="49"/>
        <v/>
      </c>
      <c r="B415" s="77" t="str">
        <f t="shared" si="50"/>
        <v/>
      </c>
      <c r="C415" s="71" t="str">
        <f t="shared" si="51"/>
        <v/>
      </c>
      <c r="D415" s="86" t="str">
        <f t="shared" si="52"/>
        <v/>
      </c>
      <c r="E415" s="86" t="str">
        <f t="shared" si="53"/>
        <v/>
      </c>
      <c r="F415" s="86" t="str">
        <f t="shared" si="54"/>
        <v/>
      </c>
      <c r="G415" s="71" t="str">
        <f t="shared" si="55"/>
        <v/>
      </c>
    </row>
    <row r="416" spans="1:7" x14ac:dyDescent="0.25">
      <c r="A416" s="85" t="str">
        <f t="shared" si="49"/>
        <v/>
      </c>
      <c r="B416" s="77" t="str">
        <f t="shared" si="50"/>
        <v/>
      </c>
      <c r="C416" s="71" t="str">
        <f t="shared" si="51"/>
        <v/>
      </c>
      <c r="D416" s="86" t="str">
        <f t="shared" si="52"/>
        <v/>
      </c>
      <c r="E416" s="86" t="str">
        <f t="shared" si="53"/>
        <v/>
      </c>
      <c r="F416" s="86" t="str">
        <f t="shared" si="54"/>
        <v/>
      </c>
      <c r="G416" s="71" t="str">
        <f t="shared" si="55"/>
        <v/>
      </c>
    </row>
    <row r="417" spans="1:7" x14ac:dyDescent="0.25">
      <c r="A417" s="85" t="str">
        <f t="shared" si="49"/>
        <v/>
      </c>
      <c r="B417" s="77" t="str">
        <f t="shared" si="50"/>
        <v/>
      </c>
      <c r="C417" s="71" t="str">
        <f t="shared" si="51"/>
        <v/>
      </c>
      <c r="D417" s="86" t="str">
        <f t="shared" si="52"/>
        <v/>
      </c>
      <c r="E417" s="86" t="str">
        <f t="shared" si="53"/>
        <v/>
      </c>
      <c r="F417" s="86" t="str">
        <f t="shared" si="54"/>
        <v/>
      </c>
      <c r="G417" s="71" t="str">
        <f t="shared" si="55"/>
        <v/>
      </c>
    </row>
    <row r="418" spans="1:7" x14ac:dyDescent="0.25">
      <c r="A418" s="85" t="str">
        <f t="shared" si="49"/>
        <v/>
      </c>
      <c r="B418" s="77" t="str">
        <f t="shared" si="50"/>
        <v/>
      </c>
      <c r="C418" s="71" t="str">
        <f t="shared" si="51"/>
        <v/>
      </c>
      <c r="D418" s="86" t="str">
        <f t="shared" si="52"/>
        <v/>
      </c>
      <c r="E418" s="86" t="str">
        <f t="shared" si="53"/>
        <v/>
      </c>
      <c r="F418" s="86" t="str">
        <f t="shared" si="54"/>
        <v/>
      </c>
      <c r="G418" s="71" t="str">
        <f t="shared" si="55"/>
        <v/>
      </c>
    </row>
    <row r="419" spans="1:7" x14ac:dyDescent="0.25">
      <c r="A419" s="85" t="str">
        <f t="shared" si="49"/>
        <v/>
      </c>
      <c r="B419" s="77" t="str">
        <f t="shared" si="50"/>
        <v/>
      </c>
      <c r="C419" s="71" t="str">
        <f t="shared" si="51"/>
        <v/>
      </c>
      <c r="D419" s="86" t="str">
        <f t="shared" si="52"/>
        <v/>
      </c>
      <c r="E419" s="86" t="str">
        <f t="shared" si="53"/>
        <v/>
      </c>
      <c r="F419" s="86" t="str">
        <f t="shared" si="54"/>
        <v/>
      </c>
      <c r="G419" s="71" t="str">
        <f t="shared" si="55"/>
        <v/>
      </c>
    </row>
    <row r="420" spans="1:7" x14ac:dyDescent="0.25">
      <c r="A420" s="85" t="str">
        <f t="shared" si="49"/>
        <v/>
      </c>
      <c r="B420" s="77" t="str">
        <f t="shared" si="50"/>
        <v/>
      </c>
      <c r="C420" s="71" t="str">
        <f t="shared" si="51"/>
        <v/>
      </c>
      <c r="D420" s="86" t="str">
        <f t="shared" si="52"/>
        <v/>
      </c>
      <c r="E420" s="86" t="str">
        <f t="shared" si="53"/>
        <v/>
      </c>
      <c r="F420" s="86" t="str">
        <f t="shared" si="54"/>
        <v/>
      </c>
      <c r="G420" s="71" t="str">
        <f t="shared" si="55"/>
        <v/>
      </c>
    </row>
    <row r="421" spans="1:7" x14ac:dyDescent="0.25">
      <c r="A421" s="85" t="str">
        <f t="shared" si="49"/>
        <v/>
      </c>
      <c r="B421" s="77" t="str">
        <f t="shared" si="50"/>
        <v/>
      </c>
      <c r="C421" s="71" t="str">
        <f t="shared" si="51"/>
        <v/>
      </c>
      <c r="D421" s="86" t="str">
        <f t="shared" si="52"/>
        <v/>
      </c>
      <c r="E421" s="86" t="str">
        <f t="shared" si="53"/>
        <v/>
      </c>
      <c r="F421" s="86" t="str">
        <f t="shared" si="54"/>
        <v/>
      </c>
      <c r="G421" s="71" t="str">
        <f t="shared" si="55"/>
        <v/>
      </c>
    </row>
    <row r="422" spans="1:7" x14ac:dyDescent="0.25">
      <c r="A422" s="85" t="str">
        <f t="shared" si="49"/>
        <v/>
      </c>
      <c r="B422" s="77" t="str">
        <f t="shared" si="50"/>
        <v/>
      </c>
      <c r="C422" s="71" t="str">
        <f t="shared" si="51"/>
        <v/>
      </c>
      <c r="D422" s="86" t="str">
        <f t="shared" si="52"/>
        <v/>
      </c>
      <c r="E422" s="86" t="str">
        <f t="shared" si="53"/>
        <v/>
      </c>
      <c r="F422" s="86" t="str">
        <f t="shared" si="54"/>
        <v/>
      </c>
      <c r="G422" s="71" t="str">
        <f t="shared" si="55"/>
        <v/>
      </c>
    </row>
    <row r="423" spans="1:7" x14ac:dyDescent="0.25">
      <c r="A423" s="85" t="str">
        <f t="shared" si="49"/>
        <v/>
      </c>
      <c r="B423" s="77" t="str">
        <f t="shared" si="50"/>
        <v/>
      </c>
      <c r="C423" s="71" t="str">
        <f t="shared" si="51"/>
        <v/>
      </c>
      <c r="D423" s="86" t="str">
        <f t="shared" si="52"/>
        <v/>
      </c>
      <c r="E423" s="86" t="str">
        <f t="shared" si="53"/>
        <v/>
      </c>
      <c r="F423" s="86" t="str">
        <f t="shared" si="54"/>
        <v/>
      </c>
      <c r="G423" s="71" t="str">
        <f t="shared" si="55"/>
        <v/>
      </c>
    </row>
    <row r="424" spans="1:7" x14ac:dyDescent="0.25">
      <c r="A424" s="85" t="str">
        <f t="shared" si="49"/>
        <v/>
      </c>
      <c r="B424" s="77" t="str">
        <f t="shared" si="50"/>
        <v/>
      </c>
      <c r="C424" s="71" t="str">
        <f t="shared" si="51"/>
        <v/>
      </c>
      <c r="D424" s="86" t="str">
        <f t="shared" si="52"/>
        <v/>
      </c>
      <c r="E424" s="86" t="str">
        <f t="shared" si="53"/>
        <v/>
      </c>
      <c r="F424" s="86" t="str">
        <f t="shared" si="54"/>
        <v/>
      </c>
      <c r="G424" s="71" t="str">
        <f t="shared" si="55"/>
        <v/>
      </c>
    </row>
    <row r="425" spans="1:7" x14ac:dyDescent="0.25">
      <c r="A425" s="85" t="str">
        <f t="shared" si="49"/>
        <v/>
      </c>
      <c r="B425" s="77" t="str">
        <f t="shared" si="50"/>
        <v/>
      </c>
      <c r="C425" s="71" t="str">
        <f t="shared" si="51"/>
        <v/>
      </c>
      <c r="D425" s="86" t="str">
        <f t="shared" si="52"/>
        <v/>
      </c>
      <c r="E425" s="86" t="str">
        <f t="shared" si="53"/>
        <v/>
      </c>
      <c r="F425" s="86" t="str">
        <f t="shared" si="54"/>
        <v/>
      </c>
      <c r="G425" s="71" t="str">
        <f t="shared" si="55"/>
        <v/>
      </c>
    </row>
    <row r="426" spans="1:7" x14ac:dyDescent="0.25">
      <c r="A426" s="85" t="str">
        <f t="shared" si="49"/>
        <v/>
      </c>
      <c r="B426" s="77" t="str">
        <f t="shared" si="50"/>
        <v/>
      </c>
      <c r="C426" s="71" t="str">
        <f t="shared" si="51"/>
        <v/>
      </c>
      <c r="D426" s="86" t="str">
        <f t="shared" si="52"/>
        <v/>
      </c>
      <c r="E426" s="86" t="str">
        <f t="shared" si="53"/>
        <v/>
      </c>
      <c r="F426" s="86" t="str">
        <f t="shared" si="54"/>
        <v/>
      </c>
      <c r="G426" s="71" t="str">
        <f t="shared" si="55"/>
        <v/>
      </c>
    </row>
    <row r="427" spans="1:7" x14ac:dyDescent="0.25">
      <c r="A427" s="85" t="str">
        <f t="shared" si="49"/>
        <v/>
      </c>
      <c r="B427" s="77" t="str">
        <f t="shared" si="50"/>
        <v/>
      </c>
      <c r="C427" s="71" t="str">
        <f t="shared" si="51"/>
        <v/>
      </c>
      <c r="D427" s="86" t="str">
        <f t="shared" si="52"/>
        <v/>
      </c>
      <c r="E427" s="86" t="str">
        <f t="shared" si="53"/>
        <v/>
      </c>
      <c r="F427" s="86" t="str">
        <f t="shared" si="54"/>
        <v/>
      </c>
      <c r="G427" s="71" t="str">
        <f t="shared" si="55"/>
        <v/>
      </c>
    </row>
    <row r="428" spans="1:7" x14ac:dyDescent="0.25">
      <c r="A428" s="85" t="str">
        <f t="shared" si="49"/>
        <v/>
      </c>
      <c r="B428" s="77" t="str">
        <f t="shared" si="50"/>
        <v/>
      </c>
      <c r="C428" s="71" t="str">
        <f t="shared" si="51"/>
        <v/>
      </c>
      <c r="D428" s="86" t="str">
        <f t="shared" si="52"/>
        <v/>
      </c>
      <c r="E428" s="86" t="str">
        <f t="shared" si="53"/>
        <v/>
      </c>
      <c r="F428" s="86" t="str">
        <f t="shared" si="54"/>
        <v/>
      </c>
      <c r="G428" s="71" t="str">
        <f t="shared" si="55"/>
        <v/>
      </c>
    </row>
    <row r="429" spans="1:7" x14ac:dyDescent="0.25">
      <c r="A429" s="85" t="str">
        <f t="shared" si="49"/>
        <v/>
      </c>
      <c r="B429" s="77" t="str">
        <f t="shared" si="50"/>
        <v/>
      </c>
      <c r="C429" s="71" t="str">
        <f t="shared" si="51"/>
        <v/>
      </c>
      <c r="D429" s="86" t="str">
        <f t="shared" si="52"/>
        <v/>
      </c>
      <c r="E429" s="86" t="str">
        <f t="shared" si="53"/>
        <v/>
      </c>
      <c r="F429" s="86" t="str">
        <f t="shared" si="54"/>
        <v/>
      </c>
      <c r="G429" s="71" t="str">
        <f t="shared" si="55"/>
        <v/>
      </c>
    </row>
    <row r="430" spans="1:7" x14ac:dyDescent="0.25">
      <c r="A430" s="85" t="str">
        <f t="shared" si="49"/>
        <v/>
      </c>
      <c r="B430" s="77" t="str">
        <f t="shared" si="50"/>
        <v/>
      </c>
      <c r="C430" s="71" t="str">
        <f t="shared" si="51"/>
        <v/>
      </c>
      <c r="D430" s="86" t="str">
        <f t="shared" si="52"/>
        <v/>
      </c>
      <c r="E430" s="86" t="str">
        <f t="shared" si="53"/>
        <v/>
      </c>
      <c r="F430" s="86" t="str">
        <f t="shared" si="54"/>
        <v/>
      </c>
      <c r="G430" s="71" t="str">
        <f t="shared" si="55"/>
        <v/>
      </c>
    </row>
    <row r="431" spans="1:7" x14ac:dyDescent="0.25">
      <c r="A431" s="85" t="str">
        <f t="shared" si="49"/>
        <v/>
      </c>
      <c r="B431" s="77" t="str">
        <f t="shared" si="50"/>
        <v/>
      </c>
      <c r="C431" s="71" t="str">
        <f t="shared" si="51"/>
        <v/>
      </c>
      <c r="D431" s="86" t="str">
        <f t="shared" si="52"/>
        <v/>
      </c>
      <c r="E431" s="86" t="str">
        <f t="shared" si="53"/>
        <v/>
      </c>
      <c r="F431" s="86" t="str">
        <f t="shared" si="54"/>
        <v/>
      </c>
      <c r="G431" s="71" t="str">
        <f t="shared" si="55"/>
        <v/>
      </c>
    </row>
    <row r="432" spans="1:7" x14ac:dyDescent="0.25">
      <c r="A432" s="85" t="str">
        <f t="shared" si="49"/>
        <v/>
      </c>
      <c r="B432" s="77" t="str">
        <f t="shared" si="50"/>
        <v/>
      </c>
      <c r="C432" s="71" t="str">
        <f t="shared" si="51"/>
        <v/>
      </c>
      <c r="D432" s="86" t="str">
        <f t="shared" si="52"/>
        <v/>
      </c>
      <c r="E432" s="86" t="str">
        <f t="shared" si="53"/>
        <v/>
      </c>
      <c r="F432" s="86" t="str">
        <f t="shared" si="54"/>
        <v/>
      </c>
      <c r="G432" s="71" t="str">
        <f t="shared" si="55"/>
        <v/>
      </c>
    </row>
    <row r="433" spans="1:7" x14ac:dyDescent="0.25">
      <c r="A433" s="85" t="str">
        <f t="shared" si="49"/>
        <v/>
      </c>
      <c r="B433" s="77" t="str">
        <f t="shared" si="50"/>
        <v/>
      </c>
      <c r="C433" s="71" t="str">
        <f t="shared" si="51"/>
        <v/>
      </c>
      <c r="D433" s="86" t="str">
        <f t="shared" si="52"/>
        <v/>
      </c>
      <c r="E433" s="86" t="str">
        <f t="shared" si="53"/>
        <v/>
      </c>
      <c r="F433" s="86" t="str">
        <f t="shared" si="54"/>
        <v/>
      </c>
      <c r="G433" s="71" t="str">
        <f t="shared" si="55"/>
        <v/>
      </c>
    </row>
    <row r="434" spans="1:7" x14ac:dyDescent="0.25">
      <c r="A434" s="85" t="str">
        <f t="shared" si="49"/>
        <v/>
      </c>
      <c r="B434" s="77" t="str">
        <f t="shared" si="50"/>
        <v/>
      </c>
      <c r="C434" s="71" t="str">
        <f t="shared" si="51"/>
        <v/>
      </c>
      <c r="D434" s="86" t="str">
        <f t="shared" si="52"/>
        <v/>
      </c>
      <c r="E434" s="86" t="str">
        <f t="shared" si="53"/>
        <v/>
      </c>
      <c r="F434" s="86" t="str">
        <f t="shared" si="54"/>
        <v/>
      </c>
      <c r="G434" s="71" t="str">
        <f t="shared" si="55"/>
        <v/>
      </c>
    </row>
    <row r="435" spans="1:7" x14ac:dyDescent="0.25">
      <c r="A435" s="85" t="str">
        <f t="shared" si="49"/>
        <v/>
      </c>
      <c r="B435" s="77" t="str">
        <f t="shared" si="50"/>
        <v/>
      </c>
      <c r="C435" s="71" t="str">
        <f t="shared" si="51"/>
        <v/>
      </c>
      <c r="D435" s="86" t="str">
        <f t="shared" si="52"/>
        <v/>
      </c>
      <c r="E435" s="86" t="str">
        <f t="shared" si="53"/>
        <v/>
      </c>
      <c r="F435" s="86" t="str">
        <f t="shared" si="54"/>
        <v/>
      </c>
      <c r="G435" s="71" t="str">
        <f t="shared" si="55"/>
        <v/>
      </c>
    </row>
    <row r="436" spans="1:7" x14ac:dyDescent="0.25">
      <c r="A436" s="85" t="str">
        <f t="shared" si="49"/>
        <v/>
      </c>
      <c r="B436" s="77" t="str">
        <f t="shared" si="50"/>
        <v/>
      </c>
      <c r="C436" s="71" t="str">
        <f t="shared" si="51"/>
        <v/>
      </c>
      <c r="D436" s="86" t="str">
        <f t="shared" si="52"/>
        <v/>
      </c>
      <c r="E436" s="86" t="str">
        <f t="shared" si="53"/>
        <v/>
      </c>
      <c r="F436" s="86" t="str">
        <f t="shared" si="54"/>
        <v/>
      </c>
      <c r="G436" s="71" t="str">
        <f t="shared" si="55"/>
        <v/>
      </c>
    </row>
    <row r="437" spans="1:7" x14ac:dyDescent="0.25">
      <c r="A437" s="85" t="str">
        <f t="shared" si="49"/>
        <v/>
      </c>
      <c r="B437" s="77" t="str">
        <f t="shared" si="50"/>
        <v/>
      </c>
      <c r="C437" s="71" t="str">
        <f t="shared" si="51"/>
        <v/>
      </c>
      <c r="D437" s="86" t="str">
        <f t="shared" si="52"/>
        <v/>
      </c>
      <c r="E437" s="86" t="str">
        <f t="shared" si="53"/>
        <v/>
      </c>
      <c r="F437" s="86" t="str">
        <f t="shared" si="54"/>
        <v/>
      </c>
      <c r="G437" s="71" t="str">
        <f t="shared" si="55"/>
        <v/>
      </c>
    </row>
    <row r="438" spans="1:7" x14ac:dyDescent="0.25">
      <c r="A438" s="85" t="str">
        <f t="shared" si="49"/>
        <v/>
      </c>
      <c r="B438" s="77" t="str">
        <f t="shared" si="50"/>
        <v/>
      </c>
      <c r="C438" s="71" t="str">
        <f t="shared" si="51"/>
        <v/>
      </c>
      <c r="D438" s="86" t="str">
        <f t="shared" si="52"/>
        <v/>
      </c>
      <c r="E438" s="86" t="str">
        <f t="shared" si="53"/>
        <v/>
      </c>
      <c r="F438" s="86" t="str">
        <f t="shared" si="54"/>
        <v/>
      </c>
      <c r="G438" s="71" t="str">
        <f t="shared" si="55"/>
        <v/>
      </c>
    </row>
    <row r="439" spans="1:7" x14ac:dyDescent="0.25">
      <c r="A439" s="85" t="str">
        <f t="shared" si="49"/>
        <v/>
      </c>
      <c r="B439" s="77" t="str">
        <f t="shared" si="50"/>
        <v/>
      </c>
      <c r="C439" s="71" t="str">
        <f t="shared" si="51"/>
        <v/>
      </c>
      <c r="D439" s="86" t="str">
        <f t="shared" si="52"/>
        <v/>
      </c>
      <c r="E439" s="86" t="str">
        <f t="shared" si="53"/>
        <v/>
      </c>
      <c r="F439" s="86" t="str">
        <f t="shared" si="54"/>
        <v/>
      </c>
      <c r="G439" s="71" t="str">
        <f t="shared" si="55"/>
        <v/>
      </c>
    </row>
    <row r="440" spans="1:7" x14ac:dyDescent="0.25">
      <c r="A440" s="85" t="str">
        <f t="shared" si="49"/>
        <v/>
      </c>
      <c r="B440" s="77" t="str">
        <f t="shared" si="50"/>
        <v/>
      </c>
      <c r="C440" s="71" t="str">
        <f t="shared" si="51"/>
        <v/>
      </c>
      <c r="D440" s="86" t="str">
        <f t="shared" si="52"/>
        <v/>
      </c>
      <c r="E440" s="86" t="str">
        <f t="shared" si="53"/>
        <v/>
      </c>
      <c r="F440" s="86" t="str">
        <f t="shared" si="54"/>
        <v/>
      </c>
      <c r="G440" s="71" t="str">
        <f t="shared" si="55"/>
        <v/>
      </c>
    </row>
    <row r="441" spans="1:7" x14ac:dyDescent="0.25">
      <c r="A441" s="85" t="str">
        <f t="shared" si="49"/>
        <v/>
      </c>
      <c r="B441" s="77" t="str">
        <f t="shared" si="50"/>
        <v/>
      </c>
      <c r="C441" s="71" t="str">
        <f t="shared" si="51"/>
        <v/>
      </c>
      <c r="D441" s="86" t="str">
        <f t="shared" si="52"/>
        <v/>
      </c>
      <c r="E441" s="86" t="str">
        <f t="shared" si="53"/>
        <v/>
      </c>
      <c r="F441" s="86" t="str">
        <f t="shared" si="54"/>
        <v/>
      </c>
      <c r="G441" s="71" t="str">
        <f t="shared" si="55"/>
        <v/>
      </c>
    </row>
    <row r="442" spans="1:7" x14ac:dyDescent="0.25">
      <c r="A442" s="85" t="str">
        <f t="shared" si="49"/>
        <v/>
      </c>
      <c r="B442" s="77" t="str">
        <f t="shared" si="50"/>
        <v/>
      </c>
      <c r="C442" s="71" t="str">
        <f t="shared" si="51"/>
        <v/>
      </c>
      <c r="D442" s="86" t="str">
        <f t="shared" si="52"/>
        <v/>
      </c>
      <c r="E442" s="86" t="str">
        <f t="shared" si="53"/>
        <v/>
      </c>
      <c r="F442" s="86" t="str">
        <f t="shared" si="54"/>
        <v/>
      </c>
      <c r="G442" s="71" t="str">
        <f t="shared" si="55"/>
        <v/>
      </c>
    </row>
    <row r="443" spans="1:7" x14ac:dyDescent="0.25">
      <c r="A443" s="85" t="str">
        <f t="shared" si="49"/>
        <v/>
      </c>
      <c r="B443" s="77" t="str">
        <f t="shared" si="50"/>
        <v/>
      </c>
      <c r="C443" s="71" t="str">
        <f t="shared" si="51"/>
        <v/>
      </c>
      <c r="D443" s="86" t="str">
        <f t="shared" si="52"/>
        <v/>
      </c>
      <c r="E443" s="86" t="str">
        <f t="shared" si="53"/>
        <v/>
      </c>
      <c r="F443" s="86" t="str">
        <f t="shared" si="54"/>
        <v/>
      </c>
      <c r="G443" s="71" t="str">
        <f t="shared" si="55"/>
        <v/>
      </c>
    </row>
    <row r="444" spans="1:7" x14ac:dyDescent="0.25">
      <c r="A444" s="85" t="str">
        <f t="shared" si="49"/>
        <v/>
      </c>
      <c r="B444" s="77" t="str">
        <f t="shared" si="50"/>
        <v/>
      </c>
      <c r="C444" s="71" t="str">
        <f t="shared" si="51"/>
        <v/>
      </c>
      <c r="D444" s="86" t="str">
        <f t="shared" si="52"/>
        <v/>
      </c>
      <c r="E444" s="86" t="str">
        <f t="shared" si="53"/>
        <v/>
      </c>
      <c r="F444" s="86" t="str">
        <f t="shared" si="54"/>
        <v/>
      </c>
      <c r="G444" s="71" t="str">
        <f t="shared" si="55"/>
        <v/>
      </c>
    </row>
    <row r="445" spans="1:7" x14ac:dyDescent="0.25">
      <c r="A445" s="85" t="str">
        <f t="shared" si="49"/>
        <v/>
      </c>
      <c r="B445" s="77" t="str">
        <f t="shared" si="50"/>
        <v/>
      </c>
      <c r="C445" s="71" t="str">
        <f t="shared" si="51"/>
        <v/>
      </c>
      <c r="D445" s="86" t="str">
        <f t="shared" si="52"/>
        <v/>
      </c>
      <c r="E445" s="86" t="str">
        <f t="shared" si="53"/>
        <v/>
      </c>
      <c r="F445" s="86" t="str">
        <f t="shared" si="54"/>
        <v/>
      </c>
      <c r="G445" s="71" t="str">
        <f t="shared" si="55"/>
        <v/>
      </c>
    </row>
    <row r="446" spans="1:7" x14ac:dyDescent="0.25">
      <c r="A446" s="85" t="str">
        <f t="shared" si="49"/>
        <v/>
      </c>
      <c r="B446" s="77" t="str">
        <f t="shared" si="50"/>
        <v/>
      </c>
      <c r="C446" s="71" t="str">
        <f t="shared" si="51"/>
        <v/>
      </c>
      <c r="D446" s="86" t="str">
        <f t="shared" si="52"/>
        <v/>
      </c>
      <c r="E446" s="86" t="str">
        <f t="shared" si="53"/>
        <v/>
      </c>
      <c r="F446" s="86" t="str">
        <f t="shared" si="54"/>
        <v/>
      </c>
      <c r="G446" s="71" t="str">
        <f t="shared" si="55"/>
        <v/>
      </c>
    </row>
    <row r="447" spans="1:7" x14ac:dyDescent="0.25">
      <c r="A447" s="85" t="str">
        <f t="shared" si="49"/>
        <v/>
      </c>
      <c r="B447" s="77" t="str">
        <f t="shared" si="50"/>
        <v/>
      </c>
      <c r="C447" s="71" t="str">
        <f t="shared" si="51"/>
        <v/>
      </c>
      <c r="D447" s="86" t="str">
        <f t="shared" si="52"/>
        <v/>
      </c>
      <c r="E447" s="86" t="str">
        <f t="shared" si="53"/>
        <v/>
      </c>
      <c r="F447" s="86" t="str">
        <f t="shared" si="54"/>
        <v/>
      </c>
      <c r="G447" s="71" t="str">
        <f t="shared" si="55"/>
        <v/>
      </c>
    </row>
    <row r="448" spans="1:7" x14ac:dyDescent="0.25">
      <c r="A448" s="85" t="str">
        <f t="shared" si="49"/>
        <v/>
      </c>
      <c r="B448" s="77" t="str">
        <f t="shared" si="50"/>
        <v/>
      </c>
      <c r="C448" s="71" t="str">
        <f t="shared" si="51"/>
        <v/>
      </c>
      <c r="D448" s="86" t="str">
        <f t="shared" si="52"/>
        <v/>
      </c>
      <c r="E448" s="86" t="str">
        <f t="shared" si="53"/>
        <v/>
      </c>
      <c r="F448" s="86" t="str">
        <f t="shared" si="54"/>
        <v/>
      </c>
      <c r="G448" s="71" t="str">
        <f t="shared" si="55"/>
        <v/>
      </c>
    </row>
    <row r="449" spans="1:7" x14ac:dyDescent="0.25">
      <c r="A449" s="85" t="str">
        <f t="shared" si="49"/>
        <v/>
      </c>
      <c r="B449" s="77" t="str">
        <f t="shared" si="50"/>
        <v/>
      </c>
      <c r="C449" s="71" t="str">
        <f t="shared" si="51"/>
        <v/>
      </c>
      <c r="D449" s="86" t="str">
        <f t="shared" si="52"/>
        <v/>
      </c>
      <c r="E449" s="86" t="str">
        <f t="shared" si="53"/>
        <v/>
      </c>
      <c r="F449" s="86" t="str">
        <f t="shared" si="54"/>
        <v/>
      </c>
      <c r="G449" s="71" t="str">
        <f t="shared" si="55"/>
        <v/>
      </c>
    </row>
    <row r="450" spans="1:7" x14ac:dyDescent="0.25">
      <c r="A450" s="85" t="str">
        <f t="shared" si="49"/>
        <v/>
      </c>
      <c r="B450" s="77" t="str">
        <f t="shared" si="50"/>
        <v/>
      </c>
      <c r="C450" s="71" t="str">
        <f t="shared" si="51"/>
        <v/>
      </c>
      <c r="D450" s="86" t="str">
        <f t="shared" si="52"/>
        <v/>
      </c>
      <c r="E450" s="86" t="str">
        <f t="shared" si="53"/>
        <v/>
      </c>
      <c r="F450" s="86" t="str">
        <f t="shared" si="54"/>
        <v/>
      </c>
      <c r="G450" s="71" t="str">
        <f t="shared" si="55"/>
        <v/>
      </c>
    </row>
    <row r="451" spans="1:7" x14ac:dyDescent="0.25">
      <c r="A451" s="85" t="str">
        <f t="shared" si="49"/>
        <v/>
      </c>
      <c r="B451" s="77" t="str">
        <f t="shared" si="50"/>
        <v/>
      </c>
      <c r="C451" s="71" t="str">
        <f t="shared" si="51"/>
        <v/>
      </c>
      <c r="D451" s="86" t="str">
        <f t="shared" si="52"/>
        <v/>
      </c>
      <c r="E451" s="86" t="str">
        <f t="shared" si="53"/>
        <v/>
      </c>
      <c r="F451" s="86" t="str">
        <f t="shared" si="54"/>
        <v/>
      </c>
      <c r="G451" s="71" t="str">
        <f t="shared" si="55"/>
        <v/>
      </c>
    </row>
    <row r="452" spans="1:7" x14ac:dyDescent="0.25">
      <c r="A452" s="85" t="str">
        <f t="shared" si="49"/>
        <v/>
      </c>
      <c r="B452" s="77" t="str">
        <f t="shared" si="50"/>
        <v/>
      </c>
      <c r="C452" s="71" t="str">
        <f t="shared" si="51"/>
        <v/>
      </c>
      <c r="D452" s="86" t="str">
        <f t="shared" si="52"/>
        <v/>
      </c>
      <c r="E452" s="86" t="str">
        <f t="shared" si="53"/>
        <v/>
      </c>
      <c r="F452" s="86" t="str">
        <f t="shared" si="54"/>
        <v/>
      </c>
      <c r="G452" s="71" t="str">
        <f t="shared" si="55"/>
        <v/>
      </c>
    </row>
    <row r="453" spans="1:7" x14ac:dyDescent="0.25">
      <c r="A453" s="85" t="str">
        <f t="shared" si="49"/>
        <v/>
      </c>
      <c r="B453" s="77" t="str">
        <f t="shared" si="50"/>
        <v/>
      </c>
      <c r="C453" s="71" t="str">
        <f t="shared" si="51"/>
        <v/>
      </c>
      <c r="D453" s="86" t="str">
        <f t="shared" si="52"/>
        <v/>
      </c>
      <c r="E453" s="86" t="str">
        <f t="shared" si="53"/>
        <v/>
      </c>
      <c r="F453" s="86" t="str">
        <f t="shared" si="54"/>
        <v/>
      </c>
      <c r="G453" s="71" t="str">
        <f t="shared" si="55"/>
        <v/>
      </c>
    </row>
    <row r="454" spans="1:7" x14ac:dyDescent="0.25">
      <c r="A454" s="85" t="str">
        <f t="shared" si="49"/>
        <v/>
      </c>
      <c r="B454" s="77" t="str">
        <f t="shared" si="50"/>
        <v/>
      </c>
      <c r="C454" s="71" t="str">
        <f t="shared" si="51"/>
        <v/>
      </c>
      <c r="D454" s="86" t="str">
        <f t="shared" si="52"/>
        <v/>
      </c>
      <c r="E454" s="86" t="str">
        <f t="shared" si="53"/>
        <v/>
      </c>
      <c r="F454" s="86" t="str">
        <f t="shared" si="54"/>
        <v/>
      </c>
      <c r="G454" s="71" t="str">
        <f t="shared" si="55"/>
        <v/>
      </c>
    </row>
    <row r="455" spans="1:7" x14ac:dyDescent="0.25">
      <c r="A455" s="85" t="str">
        <f t="shared" si="49"/>
        <v/>
      </c>
      <c r="B455" s="77" t="str">
        <f t="shared" si="50"/>
        <v/>
      </c>
      <c r="C455" s="71" t="str">
        <f t="shared" si="51"/>
        <v/>
      </c>
      <c r="D455" s="86" t="str">
        <f t="shared" si="52"/>
        <v/>
      </c>
      <c r="E455" s="86" t="str">
        <f t="shared" si="53"/>
        <v/>
      </c>
      <c r="F455" s="86" t="str">
        <f t="shared" si="54"/>
        <v/>
      </c>
      <c r="G455" s="71" t="str">
        <f t="shared" si="55"/>
        <v/>
      </c>
    </row>
    <row r="456" spans="1:7" x14ac:dyDescent="0.25">
      <c r="A456" s="85" t="str">
        <f t="shared" si="49"/>
        <v/>
      </c>
      <c r="B456" s="77" t="str">
        <f t="shared" si="50"/>
        <v/>
      </c>
      <c r="C456" s="71" t="str">
        <f t="shared" si="51"/>
        <v/>
      </c>
      <c r="D456" s="86" t="str">
        <f t="shared" si="52"/>
        <v/>
      </c>
      <c r="E456" s="86" t="str">
        <f t="shared" si="53"/>
        <v/>
      </c>
      <c r="F456" s="86" t="str">
        <f t="shared" si="54"/>
        <v/>
      </c>
      <c r="G456" s="71" t="str">
        <f t="shared" si="55"/>
        <v/>
      </c>
    </row>
    <row r="457" spans="1:7" x14ac:dyDescent="0.25">
      <c r="A457" s="85" t="str">
        <f t="shared" si="49"/>
        <v/>
      </c>
      <c r="B457" s="77" t="str">
        <f t="shared" si="50"/>
        <v/>
      </c>
      <c r="C457" s="71" t="str">
        <f t="shared" si="51"/>
        <v/>
      </c>
      <c r="D457" s="86" t="str">
        <f t="shared" si="52"/>
        <v/>
      </c>
      <c r="E457" s="86" t="str">
        <f t="shared" si="53"/>
        <v/>
      </c>
      <c r="F457" s="86" t="str">
        <f t="shared" si="54"/>
        <v/>
      </c>
      <c r="G457" s="71" t="str">
        <f t="shared" si="55"/>
        <v/>
      </c>
    </row>
    <row r="458" spans="1:7" x14ac:dyDescent="0.25">
      <c r="A458" s="85" t="str">
        <f t="shared" si="49"/>
        <v/>
      </c>
      <c r="B458" s="77" t="str">
        <f t="shared" si="50"/>
        <v/>
      </c>
      <c r="C458" s="71" t="str">
        <f t="shared" si="51"/>
        <v/>
      </c>
      <c r="D458" s="86" t="str">
        <f t="shared" si="52"/>
        <v/>
      </c>
      <c r="E458" s="86" t="str">
        <f t="shared" si="53"/>
        <v/>
      </c>
      <c r="F458" s="86" t="str">
        <f t="shared" si="54"/>
        <v/>
      </c>
      <c r="G458" s="71" t="str">
        <f t="shared" si="55"/>
        <v/>
      </c>
    </row>
    <row r="459" spans="1:7" x14ac:dyDescent="0.25">
      <c r="A459" s="85" t="str">
        <f t="shared" si="49"/>
        <v/>
      </c>
      <c r="B459" s="77" t="str">
        <f t="shared" si="50"/>
        <v/>
      </c>
      <c r="C459" s="71" t="str">
        <f t="shared" si="51"/>
        <v/>
      </c>
      <c r="D459" s="86" t="str">
        <f t="shared" si="52"/>
        <v/>
      </c>
      <c r="E459" s="86" t="str">
        <f t="shared" si="53"/>
        <v/>
      </c>
      <c r="F459" s="86" t="str">
        <f t="shared" si="54"/>
        <v/>
      </c>
      <c r="G459" s="71" t="str">
        <f t="shared" si="55"/>
        <v/>
      </c>
    </row>
    <row r="460" spans="1:7" x14ac:dyDescent="0.25">
      <c r="A460" s="85" t="str">
        <f t="shared" si="49"/>
        <v/>
      </c>
      <c r="B460" s="77" t="str">
        <f t="shared" si="50"/>
        <v/>
      </c>
      <c r="C460" s="71" t="str">
        <f t="shared" si="51"/>
        <v/>
      </c>
      <c r="D460" s="86" t="str">
        <f t="shared" si="52"/>
        <v/>
      </c>
      <c r="E460" s="86" t="str">
        <f t="shared" si="53"/>
        <v/>
      </c>
      <c r="F460" s="86" t="str">
        <f t="shared" si="54"/>
        <v/>
      </c>
      <c r="G460" s="71" t="str">
        <f t="shared" si="55"/>
        <v/>
      </c>
    </row>
    <row r="461" spans="1:7" x14ac:dyDescent="0.25">
      <c r="A461" s="85" t="str">
        <f t="shared" si="49"/>
        <v/>
      </c>
      <c r="B461" s="77" t="str">
        <f t="shared" si="50"/>
        <v/>
      </c>
      <c r="C461" s="71" t="str">
        <f t="shared" si="51"/>
        <v/>
      </c>
      <c r="D461" s="86" t="str">
        <f t="shared" si="52"/>
        <v/>
      </c>
      <c r="E461" s="86" t="str">
        <f t="shared" si="53"/>
        <v/>
      </c>
      <c r="F461" s="86" t="str">
        <f t="shared" si="54"/>
        <v/>
      </c>
      <c r="G461" s="71" t="str">
        <f t="shared" si="55"/>
        <v/>
      </c>
    </row>
    <row r="462" spans="1:7" x14ac:dyDescent="0.25">
      <c r="A462" s="85" t="str">
        <f t="shared" si="49"/>
        <v/>
      </c>
      <c r="B462" s="77" t="str">
        <f t="shared" si="50"/>
        <v/>
      </c>
      <c r="C462" s="71" t="str">
        <f t="shared" si="51"/>
        <v/>
      </c>
      <c r="D462" s="86" t="str">
        <f t="shared" si="52"/>
        <v/>
      </c>
      <c r="E462" s="86" t="str">
        <f t="shared" si="53"/>
        <v/>
      </c>
      <c r="F462" s="86" t="str">
        <f t="shared" si="54"/>
        <v/>
      </c>
      <c r="G462" s="71" t="str">
        <f t="shared" si="55"/>
        <v/>
      </c>
    </row>
    <row r="463" spans="1:7" x14ac:dyDescent="0.25">
      <c r="A463" s="85" t="str">
        <f t="shared" si="49"/>
        <v/>
      </c>
      <c r="B463" s="77" t="str">
        <f t="shared" si="50"/>
        <v/>
      </c>
      <c r="C463" s="71" t="str">
        <f t="shared" si="51"/>
        <v/>
      </c>
      <c r="D463" s="86" t="str">
        <f t="shared" si="52"/>
        <v/>
      </c>
      <c r="E463" s="86" t="str">
        <f t="shared" si="53"/>
        <v/>
      </c>
      <c r="F463" s="86" t="str">
        <f t="shared" si="54"/>
        <v/>
      </c>
      <c r="G463" s="71" t="str">
        <f t="shared" si="55"/>
        <v/>
      </c>
    </row>
    <row r="464" spans="1:7" x14ac:dyDescent="0.25">
      <c r="A464" s="85" t="str">
        <f t="shared" si="49"/>
        <v/>
      </c>
      <c r="B464" s="77" t="str">
        <f t="shared" si="50"/>
        <v/>
      </c>
      <c r="C464" s="71" t="str">
        <f t="shared" si="51"/>
        <v/>
      </c>
      <c r="D464" s="86" t="str">
        <f t="shared" si="52"/>
        <v/>
      </c>
      <c r="E464" s="86" t="str">
        <f t="shared" si="53"/>
        <v/>
      </c>
      <c r="F464" s="86" t="str">
        <f t="shared" si="54"/>
        <v/>
      </c>
      <c r="G464" s="71" t="str">
        <f t="shared" si="55"/>
        <v/>
      </c>
    </row>
    <row r="465" spans="1:7" x14ac:dyDescent="0.25">
      <c r="A465" s="85" t="str">
        <f t="shared" si="49"/>
        <v/>
      </c>
      <c r="B465" s="77" t="str">
        <f t="shared" si="50"/>
        <v/>
      </c>
      <c r="C465" s="71" t="str">
        <f t="shared" si="51"/>
        <v/>
      </c>
      <c r="D465" s="86" t="str">
        <f t="shared" si="52"/>
        <v/>
      </c>
      <c r="E465" s="86" t="str">
        <f t="shared" si="53"/>
        <v/>
      </c>
      <c r="F465" s="86" t="str">
        <f t="shared" si="54"/>
        <v/>
      </c>
      <c r="G465" s="71" t="str">
        <f t="shared" si="55"/>
        <v/>
      </c>
    </row>
    <row r="466" spans="1:7" x14ac:dyDescent="0.25">
      <c r="A466" s="85" t="str">
        <f t="shared" si="49"/>
        <v/>
      </c>
      <c r="B466" s="77" t="str">
        <f t="shared" si="50"/>
        <v/>
      </c>
      <c r="C466" s="71" t="str">
        <f t="shared" si="51"/>
        <v/>
      </c>
      <c r="D466" s="86" t="str">
        <f t="shared" si="52"/>
        <v/>
      </c>
      <c r="E466" s="86" t="str">
        <f t="shared" si="53"/>
        <v/>
      </c>
      <c r="F466" s="86" t="str">
        <f t="shared" si="54"/>
        <v/>
      </c>
      <c r="G466" s="71" t="str">
        <f t="shared" si="55"/>
        <v/>
      </c>
    </row>
    <row r="467" spans="1:7" x14ac:dyDescent="0.25">
      <c r="A467" s="85" t="str">
        <f t="shared" si="49"/>
        <v/>
      </c>
      <c r="B467" s="77" t="str">
        <f t="shared" si="50"/>
        <v/>
      </c>
      <c r="C467" s="71" t="str">
        <f t="shared" si="51"/>
        <v/>
      </c>
      <c r="D467" s="86" t="str">
        <f t="shared" si="52"/>
        <v/>
      </c>
      <c r="E467" s="86" t="str">
        <f t="shared" si="53"/>
        <v/>
      </c>
      <c r="F467" s="86" t="str">
        <f t="shared" si="54"/>
        <v/>
      </c>
      <c r="G467" s="71" t="str">
        <f t="shared" si="55"/>
        <v/>
      </c>
    </row>
    <row r="468" spans="1:7" x14ac:dyDescent="0.25">
      <c r="A468" s="85" t="str">
        <f t="shared" ref="A468:A500" si="56">IF(B468="","",EDATE(A467,1))</f>
        <v/>
      </c>
      <c r="B468" s="77" t="str">
        <f t="shared" ref="B468:B500" si="57">IF(B467="","",IF(SUM(B467)+1&lt;=$E$7,SUM(B467)+1,""))</f>
        <v/>
      </c>
      <c r="C468" s="71" t="str">
        <f t="shared" ref="C468:C500" si="58">IF(B468="","",G467)</f>
        <v/>
      </c>
      <c r="D468" s="86" t="str">
        <f t="shared" ref="D468:D500" si="59">IF(B468="","",IPMT($E$13/12,B468,$E$7,-$E$11,$E$12,0))</f>
        <v/>
      </c>
      <c r="E468" s="86" t="str">
        <f t="shared" ref="E468:E500" si="60">IF(B468="","",PPMT($E$13/12,B468,$E$7,-$E$11,$E$12,0))</f>
        <v/>
      </c>
      <c r="F468" s="86" t="str">
        <f t="shared" ref="F468:F500" si="61">IF(B468="","",SUM(D468:E468))</f>
        <v/>
      </c>
      <c r="G468" s="71" t="str">
        <f t="shared" ref="G468:G500" si="62">IF(B468="","",SUM(C468)-SUM(E468))</f>
        <v/>
      </c>
    </row>
    <row r="469" spans="1:7" x14ac:dyDescent="0.25">
      <c r="A469" s="85" t="str">
        <f t="shared" si="56"/>
        <v/>
      </c>
      <c r="B469" s="77" t="str">
        <f t="shared" si="57"/>
        <v/>
      </c>
      <c r="C469" s="71" t="str">
        <f t="shared" si="58"/>
        <v/>
      </c>
      <c r="D469" s="86" t="str">
        <f t="shared" si="59"/>
        <v/>
      </c>
      <c r="E469" s="86" t="str">
        <f t="shared" si="60"/>
        <v/>
      </c>
      <c r="F469" s="86" t="str">
        <f t="shared" si="61"/>
        <v/>
      </c>
      <c r="G469" s="71" t="str">
        <f t="shared" si="62"/>
        <v/>
      </c>
    </row>
    <row r="470" spans="1:7" x14ac:dyDescent="0.25">
      <c r="A470" s="85" t="str">
        <f t="shared" si="56"/>
        <v/>
      </c>
      <c r="B470" s="77" t="str">
        <f t="shared" si="57"/>
        <v/>
      </c>
      <c r="C470" s="71" t="str">
        <f t="shared" si="58"/>
        <v/>
      </c>
      <c r="D470" s="86" t="str">
        <f t="shared" si="59"/>
        <v/>
      </c>
      <c r="E470" s="86" t="str">
        <f t="shared" si="60"/>
        <v/>
      </c>
      <c r="F470" s="86" t="str">
        <f t="shared" si="61"/>
        <v/>
      </c>
      <c r="G470" s="71" t="str">
        <f t="shared" si="62"/>
        <v/>
      </c>
    </row>
    <row r="471" spans="1:7" x14ac:dyDescent="0.25">
      <c r="A471" s="85" t="str">
        <f t="shared" si="56"/>
        <v/>
      </c>
      <c r="B471" s="77" t="str">
        <f t="shared" si="57"/>
        <v/>
      </c>
      <c r="C471" s="71" t="str">
        <f t="shared" si="58"/>
        <v/>
      </c>
      <c r="D471" s="86" t="str">
        <f t="shared" si="59"/>
        <v/>
      </c>
      <c r="E471" s="86" t="str">
        <f t="shared" si="60"/>
        <v/>
      </c>
      <c r="F471" s="86" t="str">
        <f t="shared" si="61"/>
        <v/>
      </c>
      <c r="G471" s="71" t="str">
        <f t="shared" si="62"/>
        <v/>
      </c>
    </row>
    <row r="472" spans="1:7" x14ac:dyDescent="0.25">
      <c r="A472" s="85" t="str">
        <f t="shared" si="56"/>
        <v/>
      </c>
      <c r="B472" s="77" t="str">
        <f t="shared" si="57"/>
        <v/>
      </c>
      <c r="C472" s="71" t="str">
        <f t="shared" si="58"/>
        <v/>
      </c>
      <c r="D472" s="86" t="str">
        <f t="shared" si="59"/>
        <v/>
      </c>
      <c r="E472" s="86" t="str">
        <f t="shared" si="60"/>
        <v/>
      </c>
      <c r="F472" s="86" t="str">
        <f t="shared" si="61"/>
        <v/>
      </c>
      <c r="G472" s="71" t="str">
        <f t="shared" si="62"/>
        <v/>
      </c>
    </row>
    <row r="473" spans="1:7" x14ac:dyDescent="0.25">
      <c r="A473" s="85" t="str">
        <f t="shared" si="56"/>
        <v/>
      </c>
      <c r="B473" s="77" t="str">
        <f t="shared" si="57"/>
        <v/>
      </c>
      <c r="C473" s="71" t="str">
        <f t="shared" si="58"/>
        <v/>
      </c>
      <c r="D473" s="86" t="str">
        <f t="shared" si="59"/>
        <v/>
      </c>
      <c r="E473" s="86" t="str">
        <f t="shared" si="60"/>
        <v/>
      </c>
      <c r="F473" s="86" t="str">
        <f t="shared" si="61"/>
        <v/>
      </c>
      <c r="G473" s="71" t="str">
        <f t="shared" si="62"/>
        <v/>
      </c>
    </row>
    <row r="474" spans="1:7" x14ac:dyDescent="0.25">
      <c r="A474" s="85" t="str">
        <f t="shared" si="56"/>
        <v/>
      </c>
      <c r="B474" s="77" t="str">
        <f t="shared" si="57"/>
        <v/>
      </c>
      <c r="C474" s="71" t="str">
        <f t="shared" si="58"/>
        <v/>
      </c>
      <c r="D474" s="86" t="str">
        <f t="shared" si="59"/>
        <v/>
      </c>
      <c r="E474" s="86" t="str">
        <f t="shared" si="60"/>
        <v/>
      </c>
      <c r="F474" s="86" t="str">
        <f t="shared" si="61"/>
        <v/>
      </c>
      <c r="G474" s="71" t="str">
        <f t="shared" si="62"/>
        <v/>
      </c>
    </row>
    <row r="475" spans="1:7" x14ac:dyDescent="0.25">
      <c r="A475" s="85" t="str">
        <f t="shared" si="56"/>
        <v/>
      </c>
      <c r="B475" s="77" t="str">
        <f t="shared" si="57"/>
        <v/>
      </c>
      <c r="C475" s="71" t="str">
        <f t="shared" si="58"/>
        <v/>
      </c>
      <c r="D475" s="86" t="str">
        <f t="shared" si="59"/>
        <v/>
      </c>
      <c r="E475" s="86" t="str">
        <f t="shared" si="60"/>
        <v/>
      </c>
      <c r="F475" s="86" t="str">
        <f t="shared" si="61"/>
        <v/>
      </c>
      <c r="G475" s="71" t="str">
        <f t="shared" si="62"/>
        <v/>
      </c>
    </row>
    <row r="476" spans="1:7" x14ac:dyDescent="0.25">
      <c r="A476" s="85" t="str">
        <f t="shared" si="56"/>
        <v/>
      </c>
      <c r="B476" s="77" t="str">
        <f t="shared" si="57"/>
        <v/>
      </c>
      <c r="C476" s="71" t="str">
        <f t="shared" si="58"/>
        <v/>
      </c>
      <c r="D476" s="86" t="str">
        <f t="shared" si="59"/>
        <v/>
      </c>
      <c r="E476" s="86" t="str">
        <f t="shared" si="60"/>
        <v/>
      </c>
      <c r="F476" s="86" t="str">
        <f t="shared" si="61"/>
        <v/>
      </c>
      <c r="G476" s="71" t="str">
        <f t="shared" si="62"/>
        <v/>
      </c>
    </row>
    <row r="477" spans="1:7" x14ac:dyDescent="0.25">
      <c r="A477" s="85" t="str">
        <f t="shared" si="56"/>
        <v/>
      </c>
      <c r="B477" s="77" t="str">
        <f t="shared" si="57"/>
        <v/>
      </c>
      <c r="C477" s="71" t="str">
        <f t="shared" si="58"/>
        <v/>
      </c>
      <c r="D477" s="86" t="str">
        <f t="shared" si="59"/>
        <v/>
      </c>
      <c r="E477" s="86" t="str">
        <f t="shared" si="60"/>
        <v/>
      </c>
      <c r="F477" s="86" t="str">
        <f t="shared" si="61"/>
        <v/>
      </c>
      <c r="G477" s="71" t="str">
        <f t="shared" si="62"/>
        <v/>
      </c>
    </row>
    <row r="478" spans="1:7" x14ac:dyDescent="0.25">
      <c r="A478" s="85" t="str">
        <f t="shared" si="56"/>
        <v/>
      </c>
      <c r="B478" s="77" t="str">
        <f t="shared" si="57"/>
        <v/>
      </c>
      <c r="C478" s="71" t="str">
        <f t="shared" si="58"/>
        <v/>
      </c>
      <c r="D478" s="86" t="str">
        <f t="shared" si="59"/>
        <v/>
      </c>
      <c r="E478" s="86" t="str">
        <f t="shared" si="60"/>
        <v/>
      </c>
      <c r="F478" s="86" t="str">
        <f t="shared" si="61"/>
        <v/>
      </c>
      <c r="G478" s="71" t="str">
        <f t="shared" si="62"/>
        <v/>
      </c>
    </row>
    <row r="479" spans="1:7" x14ac:dyDescent="0.25">
      <c r="A479" s="85" t="str">
        <f t="shared" si="56"/>
        <v/>
      </c>
      <c r="B479" s="77" t="str">
        <f t="shared" si="57"/>
        <v/>
      </c>
      <c r="C479" s="71" t="str">
        <f t="shared" si="58"/>
        <v/>
      </c>
      <c r="D479" s="86" t="str">
        <f t="shared" si="59"/>
        <v/>
      </c>
      <c r="E479" s="86" t="str">
        <f t="shared" si="60"/>
        <v/>
      </c>
      <c r="F479" s="86" t="str">
        <f t="shared" si="61"/>
        <v/>
      </c>
      <c r="G479" s="71" t="str">
        <f t="shared" si="62"/>
        <v/>
      </c>
    </row>
    <row r="480" spans="1:7" x14ac:dyDescent="0.25">
      <c r="A480" s="85" t="str">
        <f t="shared" si="56"/>
        <v/>
      </c>
      <c r="B480" s="77" t="str">
        <f t="shared" si="57"/>
        <v/>
      </c>
      <c r="C480" s="71" t="str">
        <f t="shared" si="58"/>
        <v/>
      </c>
      <c r="D480" s="86" t="str">
        <f t="shared" si="59"/>
        <v/>
      </c>
      <c r="E480" s="86" t="str">
        <f t="shared" si="60"/>
        <v/>
      </c>
      <c r="F480" s="86" t="str">
        <f t="shared" si="61"/>
        <v/>
      </c>
      <c r="G480" s="71" t="str">
        <f t="shared" si="62"/>
        <v/>
      </c>
    </row>
    <row r="481" spans="1:7" x14ac:dyDescent="0.25">
      <c r="A481" s="85" t="str">
        <f t="shared" si="56"/>
        <v/>
      </c>
      <c r="B481" s="77" t="str">
        <f t="shared" si="57"/>
        <v/>
      </c>
      <c r="C481" s="71" t="str">
        <f t="shared" si="58"/>
        <v/>
      </c>
      <c r="D481" s="86" t="str">
        <f t="shared" si="59"/>
        <v/>
      </c>
      <c r="E481" s="86" t="str">
        <f t="shared" si="60"/>
        <v/>
      </c>
      <c r="F481" s="86" t="str">
        <f t="shared" si="61"/>
        <v/>
      </c>
      <c r="G481" s="71" t="str">
        <f t="shared" si="62"/>
        <v/>
      </c>
    </row>
    <row r="482" spans="1:7" x14ac:dyDescent="0.25">
      <c r="A482" s="85" t="str">
        <f t="shared" si="56"/>
        <v/>
      </c>
      <c r="B482" s="77" t="str">
        <f t="shared" si="57"/>
        <v/>
      </c>
      <c r="C482" s="71" t="str">
        <f t="shared" si="58"/>
        <v/>
      </c>
      <c r="D482" s="86" t="str">
        <f t="shared" si="59"/>
        <v/>
      </c>
      <c r="E482" s="86" t="str">
        <f t="shared" si="60"/>
        <v/>
      </c>
      <c r="F482" s="86" t="str">
        <f t="shared" si="61"/>
        <v/>
      </c>
      <c r="G482" s="71" t="str">
        <f t="shared" si="62"/>
        <v/>
      </c>
    </row>
    <row r="483" spans="1:7" x14ac:dyDescent="0.25">
      <c r="A483" s="85" t="str">
        <f t="shared" si="56"/>
        <v/>
      </c>
      <c r="B483" s="77" t="str">
        <f t="shared" si="57"/>
        <v/>
      </c>
      <c r="C483" s="71" t="str">
        <f t="shared" si="58"/>
        <v/>
      </c>
      <c r="D483" s="86" t="str">
        <f t="shared" si="59"/>
        <v/>
      </c>
      <c r="E483" s="86" t="str">
        <f t="shared" si="60"/>
        <v/>
      </c>
      <c r="F483" s="86" t="str">
        <f t="shared" si="61"/>
        <v/>
      </c>
      <c r="G483" s="71" t="str">
        <f t="shared" si="62"/>
        <v/>
      </c>
    </row>
    <row r="484" spans="1:7" x14ac:dyDescent="0.25">
      <c r="A484" s="85" t="str">
        <f t="shared" si="56"/>
        <v/>
      </c>
      <c r="B484" s="77" t="str">
        <f t="shared" si="57"/>
        <v/>
      </c>
      <c r="C484" s="71" t="str">
        <f t="shared" si="58"/>
        <v/>
      </c>
      <c r="D484" s="86" t="str">
        <f t="shared" si="59"/>
        <v/>
      </c>
      <c r="E484" s="86" t="str">
        <f t="shared" si="60"/>
        <v/>
      </c>
      <c r="F484" s="86" t="str">
        <f t="shared" si="61"/>
        <v/>
      </c>
      <c r="G484" s="71" t="str">
        <f t="shared" si="62"/>
        <v/>
      </c>
    </row>
    <row r="485" spans="1:7" x14ac:dyDescent="0.25">
      <c r="A485" s="85" t="str">
        <f t="shared" si="56"/>
        <v/>
      </c>
      <c r="B485" s="77" t="str">
        <f t="shared" si="57"/>
        <v/>
      </c>
      <c r="C485" s="71" t="str">
        <f t="shared" si="58"/>
        <v/>
      </c>
      <c r="D485" s="86" t="str">
        <f t="shared" si="59"/>
        <v/>
      </c>
      <c r="E485" s="86" t="str">
        <f t="shared" si="60"/>
        <v/>
      </c>
      <c r="F485" s="86" t="str">
        <f t="shared" si="61"/>
        <v/>
      </c>
      <c r="G485" s="71" t="str">
        <f t="shared" si="62"/>
        <v/>
      </c>
    </row>
    <row r="486" spans="1:7" x14ac:dyDescent="0.25">
      <c r="A486" s="85" t="str">
        <f t="shared" si="56"/>
        <v/>
      </c>
      <c r="B486" s="77" t="str">
        <f t="shared" si="57"/>
        <v/>
      </c>
      <c r="C486" s="71" t="str">
        <f t="shared" si="58"/>
        <v/>
      </c>
      <c r="D486" s="86" t="str">
        <f t="shared" si="59"/>
        <v/>
      </c>
      <c r="E486" s="86" t="str">
        <f t="shared" si="60"/>
        <v/>
      </c>
      <c r="F486" s="86" t="str">
        <f t="shared" si="61"/>
        <v/>
      </c>
      <c r="G486" s="71" t="str">
        <f t="shared" si="62"/>
        <v/>
      </c>
    </row>
    <row r="487" spans="1:7" x14ac:dyDescent="0.25">
      <c r="A487" s="85" t="str">
        <f t="shared" si="56"/>
        <v/>
      </c>
      <c r="B487" s="77" t="str">
        <f t="shared" si="57"/>
        <v/>
      </c>
      <c r="C487" s="71" t="str">
        <f t="shared" si="58"/>
        <v/>
      </c>
      <c r="D487" s="86" t="str">
        <f t="shared" si="59"/>
        <v/>
      </c>
      <c r="E487" s="86" t="str">
        <f t="shared" si="60"/>
        <v/>
      </c>
      <c r="F487" s="86" t="str">
        <f t="shared" si="61"/>
        <v/>
      </c>
      <c r="G487" s="71" t="str">
        <f t="shared" si="62"/>
        <v/>
      </c>
    </row>
    <row r="488" spans="1:7" x14ac:dyDescent="0.25">
      <c r="A488" s="85" t="str">
        <f t="shared" si="56"/>
        <v/>
      </c>
      <c r="B488" s="77" t="str">
        <f t="shared" si="57"/>
        <v/>
      </c>
      <c r="C488" s="71" t="str">
        <f t="shared" si="58"/>
        <v/>
      </c>
      <c r="D488" s="86" t="str">
        <f t="shared" si="59"/>
        <v/>
      </c>
      <c r="E488" s="86" t="str">
        <f t="shared" si="60"/>
        <v/>
      </c>
      <c r="F488" s="86" t="str">
        <f t="shared" si="61"/>
        <v/>
      </c>
      <c r="G488" s="71" t="str">
        <f t="shared" si="62"/>
        <v/>
      </c>
    </row>
    <row r="489" spans="1:7" x14ac:dyDescent="0.25">
      <c r="A489" s="85" t="str">
        <f t="shared" si="56"/>
        <v/>
      </c>
      <c r="B489" s="77" t="str">
        <f t="shared" si="57"/>
        <v/>
      </c>
      <c r="C489" s="71" t="str">
        <f t="shared" si="58"/>
        <v/>
      </c>
      <c r="D489" s="86" t="str">
        <f t="shared" si="59"/>
        <v/>
      </c>
      <c r="E489" s="86" t="str">
        <f t="shared" si="60"/>
        <v/>
      </c>
      <c r="F489" s="86" t="str">
        <f t="shared" si="61"/>
        <v/>
      </c>
      <c r="G489" s="71" t="str">
        <f t="shared" si="62"/>
        <v/>
      </c>
    </row>
    <row r="490" spans="1:7" x14ac:dyDescent="0.25">
      <c r="A490" s="85" t="str">
        <f t="shared" si="56"/>
        <v/>
      </c>
      <c r="B490" s="77" t="str">
        <f t="shared" si="57"/>
        <v/>
      </c>
      <c r="C490" s="71" t="str">
        <f t="shared" si="58"/>
        <v/>
      </c>
      <c r="D490" s="86" t="str">
        <f t="shared" si="59"/>
        <v/>
      </c>
      <c r="E490" s="86" t="str">
        <f t="shared" si="60"/>
        <v/>
      </c>
      <c r="F490" s="86" t="str">
        <f t="shared" si="61"/>
        <v/>
      </c>
      <c r="G490" s="71" t="str">
        <f t="shared" si="62"/>
        <v/>
      </c>
    </row>
    <row r="491" spans="1:7" x14ac:dyDescent="0.25">
      <c r="A491" s="85" t="str">
        <f t="shared" si="56"/>
        <v/>
      </c>
      <c r="B491" s="77" t="str">
        <f t="shared" si="57"/>
        <v/>
      </c>
      <c r="C491" s="71" t="str">
        <f t="shared" si="58"/>
        <v/>
      </c>
      <c r="D491" s="86" t="str">
        <f t="shared" si="59"/>
        <v/>
      </c>
      <c r="E491" s="86" t="str">
        <f t="shared" si="60"/>
        <v/>
      </c>
      <c r="F491" s="86" t="str">
        <f t="shared" si="61"/>
        <v/>
      </c>
      <c r="G491" s="71" t="str">
        <f t="shared" si="62"/>
        <v/>
      </c>
    </row>
    <row r="492" spans="1:7" x14ac:dyDescent="0.25">
      <c r="A492" s="85" t="str">
        <f t="shared" si="56"/>
        <v/>
      </c>
      <c r="B492" s="77" t="str">
        <f t="shared" si="57"/>
        <v/>
      </c>
      <c r="C492" s="71" t="str">
        <f t="shared" si="58"/>
        <v/>
      </c>
      <c r="D492" s="86" t="str">
        <f t="shared" si="59"/>
        <v/>
      </c>
      <c r="E492" s="86" t="str">
        <f t="shared" si="60"/>
        <v/>
      </c>
      <c r="F492" s="86" t="str">
        <f t="shared" si="61"/>
        <v/>
      </c>
      <c r="G492" s="71" t="str">
        <f t="shared" si="62"/>
        <v/>
      </c>
    </row>
    <row r="493" spans="1:7" x14ac:dyDescent="0.25">
      <c r="A493" s="85" t="str">
        <f t="shared" si="56"/>
        <v/>
      </c>
      <c r="B493" s="77" t="str">
        <f t="shared" si="57"/>
        <v/>
      </c>
      <c r="C493" s="71" t="str">
        <f t="shared" si="58"/>
        <v/>
      </c>
      <c r="D493" s="86" t="str">
        <f t="shared" si="59"/>
        <v/>
      </c>
      <c r="E493" s="86" t="str">
        <f t="shared" si="60"/>
        <v/>
      </c>
      <c r="F493" s="86" t="str">
        <f t="shared" si="61"/>
        <v/>
      </c>
      <c r="G493" s="71" t="str">
        <f t="shared" si="62"/>
        <v/>
      </c>
    </row>
    <row r="494" spans="1:7" x14ac:dyDescent="0.25">
      <c r="A494" s="85" t="str">
        <f t="shared" si="56"/>
        <v/>
      </c>
      <c r="B494" s="77" t="str">
        <f t="shared" si="57"/>
        <v/>
      </c>
      <c r="C494" s="71" t="str">
        <f t="shared" si="58"/>
        <v/>
      </c>
      <c r="D494" s="86" t="str">
        <f t="shared" si="59"/>
        <v/>
      </c>
      <c r="E494" s="86" t="str">
        <f t="shared" si="60"/>
        <v/>
      </c>
      <c r="F494" s="86" t="str">
        <f t="shared" si="61"/>
        <v/>
      </c>
      <c r="G494" s="71" t="str">
        <f t="shared" si="62"/>
        <v/>
      </c>
    </row>
    <row r="495" spans="1:7" x14ac:dyDescent="0.25">
      <c r="A495" s="85" t="str">
        <f t="shared" si="56"/>
        <v/>
      </c>
      <c r="B495" s="77" t="str">
        <f t="shared" si="57"/>
        <v/>
      </c>
      <c r="C495" s="71" t="str">
        <f t="shared" si="58"/>
        <v/>
      </c>
      <c r="D495" s="86" t="str">
        <f t="shared" si="59"/>
        <v/>
      </c>
      <c r="E495" s="86" t="str">
        <f t="shared" si="60"/>
        <v/>
      </c>
      <c r="F495" s="86" t="str">
        <f t="shared" si="61"/>
        <v/>
      </c>
      <c r="G495" s="71" t="str">
        <f t="shared" si="62"/>
        <v/>
      </c>
    </row>
    <row r="496" spans="1:7" x14ac:dyDescent="0.25">
      <c r="A496" s="85" t="str">
        <f t="shared" si="56"/>
        <v/>
      </c>
      <c r="B496" s="77" t="str">
        <f t="shared" si="57"/>
        <v/>
      </c>
      <c r="C496" s="71" t="str">
        <f t="shared" si="58"/>
        <v/>
      </c>
      <c r="D496" s="86" t="str">
        <f t="shared" si="59"/>
        <v/>
      </c>
      <c r="E496" s="86" t="str">
        <f t="shared" si="60"/>
        <v/>
      </c>
      <c r="F496" s="86" t="str">
        <f t="shared" si="61"/>
        <v/>
      </c>
      <c r="G496" s="71" t="str">
        <f t="shared" si="62"/>
        <v/>
      </c>
    </row>
    <row r="497" spans="1:7" x14ac:dyDescent="0.25">
      <c r="A497" s="85" t="str">
        <f t="shared" si="56"/>
        <v/>
      </c>
      <c r="B497" s="77" t="str">
        <f t="shared" si="57"/>
        <v/>
      </c>
      <c r="C497" s="71" t="str">
        <f t="shared" si="58"/>
        <v/>
      </c>
      <c r="D497" s="86" t="str">
        <f t="shared" si="59"/>
        <v/>
      </c>
      <c r="E497" s="86" t="str">
        <f t="shared" si="60"/>
        <v/>
      </c>
      <c r="F497" s="86" t="str">
        <f t="shared" si="61"/>
        <v/>
      </c>
      <c r="G497" s="71" t="str">
        <f t="shared" si="62"/>
        <v/>
      </c>
    </row>
    <row r="498" spans="1:7" x14ac:dyDescent="0.25">
      <c r="A498" s="85" t="str">
        <f t="shared" si="56"/>
        <v/>
      </c>
      <c r="B498" s="77" t="str">
        <f t="shared" si="57"/>
        <v/>
      </c>
      <c r="C498" s="71" t="str">
        <f t="shared" si="58"/>
        <v/>
      </c>
      <c r="D498" s="86" t="str">
        <f t="shared" si="59"/>
        <v/>
      </c>
      <c r="E498" s="86" t="str">
        <f t="shared" si="60"/>
        <v/>
      </c>
      <c r="F498" s="86" t="str">
        <f t="shared" si="61"/>
        <v/>
      </c>
      <c r="G498" s="71" t="str">
        <f t="shared" si="62"/>
        <v/>
      </c>
    </row>
    <row r="499" spans="1:7" x14ac:dyDescent="0.25">
      <c r="A499" s="85" t="str">
        <f t="shared" si="56"/>
        <v/>
      </c>
      <c r="B499" s="77" t="str">
        <f t="shared" si="57"/>
        <v/>
      </c>
      <c r="C499" s="71" t="str">
        <f t="shared" si="58"/>
        <v/>
      </c>
      <c r="D499" s="86" t="str">
        <f t="shared" si="59"/>
        <v/>
      </c>
      <c r="E499" s="86" t="str">
        <f t="shared" si="60"/>
        <v/>
      </c>
      <c r="F499" s="86" t="str">
        <f t="shared" si="61"/>
        <v/>
      </c>
      <c r="G499" s="71" t="str">
        <f t="shared" si="62"/>
        <v/>
      </c>
    </row>
    <row r="500" spans="1:7" x14ac:dyDescent="0.25">
      <c r="A500" s="85" t="str">
        <f t="shared" si="56"/>
        <v/>
      </c>
      <c r="B500" s="77" t="str">
        <f t="shared" si="57"/>
        <v/>
      </c>
      <c r="C500" s="71" t="str">
        <f t="shared" si="58"/>
        <v/>
      </c>
      <c r="D500" s="86" t="str">
        <f t="shared" si="59"/>
        <v/>
      </c>
      <c r="E500" s="86" t="str">
        <f t="shared" si="60"/>
        <v/>
      </c>
      <c r="F500" s="86" t="str">
        <f t="shared" si="61"/>
        <v/>
      </c>
      <c r="G500" s="71" t="str">
        <f t="shared" si="62"/>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42C1-1547-4797-81B4-1CF865106D7C}">
  <dimension ref="A1:P500"/>
  <sheetViews>
    <sheetView zoomScaleNormal="100" workbookViewId="0">
      <selection activeCell="L5" sqref="L5"/>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Abitabel!D7</f>
        <v>Lossi tn 12, Kuressaare</v>
      </c>
      <c r="G4" s="130"/>
      <c r="H4" s="132"/>
      <c r="I4" s="132"/>
      <c r="J4" s="132"/>
      <c r="K4" s="133" t="s">
        <v>39</v>
      </c>
      <c r="L4" s="134">
        <v>181</v>
      </c>
      <c r="M4" s="135">
        <f>L4/$L$9</f>
        <v>0.24165554072096129</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45444</v>
      </c>
      <c r="F6" s="143"/>
      <c r="G6" s="130"/>
      <c r="H6" s="132"/>
      <c r="I6" s="132"/>
      <c r="J6" s="132"/>
      <c r="K6" s="133" t="s">
        <v>42</v>
      </c>
      <c r="L6" s="134"/>
      <c r="M6" s="135">
        <f>L6/$L$9</f>
        <v>0</v>
      </c>
      <c r="N6" s="144"/>
      <c r="O6" s="88"/>
    </row>
    <row r="7" spans="1:16" x14ac:dyDescent="0.25">
      <c r="A7" s="65"/>
      <c r="B7" s="145" t="s">
        <v>43</v>
      </c>
      <c r="C7" s="67"/>
      <c r="D7" s="132"/>
      <c r="E7" s="146">
        <v>8</v>
      </c>
      <c r="F7" s="147" t="s">
        <v>44</v>
      </c>
      <c r="G7" s="130"/>
      <c r="H7" s="132"/>
      <c r="I7" s="132"/>
      <c r="J7" s="132"/>
      <c r="K7" s="133" t="s">
        <v>45</v>
      </c>
      <c r="L7" s="134"/>
      <c r="M7" s="135">
        <f>L7/$L$9</f>
        <v>0</v>
      </c>
      <c r="N7" s="148"/>
      <c r="O7" s="90"/>
    </row>
    <row r="8" spans="1:16" x14ac:dyDescent="0.25">
      <c r="A8" s="65"/>
      <c r="B8" s="145" t="s">
        <v>46</v>
      </c>
      <c r="C8" s="67"/>
      <c r="D8" s="149">
        <f>E6-1</f>
        <v>45443</v>
      </c>
      <c r="E8" s="150">
        <v>211424.12</v>
      </c>
      <c r="F8" s="147" t="s">
        <v>47</v>
      </c>
      <c r="G8" s="130"/>
      <c r="H8" s="132"/>
      <c r="I8" s="132"/>
      <c r="J8" s="132"/>
      <c r="K8" s="133" t="s">
        <v>48</v>
      </c>
      <c r="L8" s="134"/>
      <c r="M8" s="135">
        <f>L8/$L$9</f>
        <v>0</v>
      </c>
      <c r="N8" s="148"/>
      <c r="O8" s="90"/>
    </row>
    <row r="9" spans="1:16" x14ac:dyDescent="0.25">
      <c r="A9" s="65"/>
      <c r="B9" s="145" t="s">
        <v>46</v>
      </c>
      <c r="C9" s="67"/>
      <c r="D9" s="149">
        <f>EOMONTH(D8,E7)</f>
        <v>45688</v>
      </c>
      <c r="E9" s="150">
        <v>206139.8</v>
      </c>
      <c r="F9" s="147" t="s">
        <v>47</v>
      </c>
      <c r="G9" s="130"/>
      <c r="H9" s="132"/>
      <c r="I9" s="132"/>
      <c r="J9" s="132"/>
      <c r="K9" s="151" t="s">
        <v>49</v>
      </c>
      <c r="L9" s="152">
        <v>749</v>
      </c>
      <c r="M9" s="151"/>
      <c r="N9" s="148"/>
      <c r="O9" s="90"/>
    </row>
    <row r="10" spans="1:16" x14ac:dyDescent="0.25">
      <c r="A10" s="65"/>
      <c r="B10" s="145" t="s">
        <v>50</v>
      </c>
      <c r="C10" s="67"/>
      <c r="D10" s="132"/>
      <c r="E10" s="153">
        <f>M4</f>
        <v>0.24165554072096129</v>
      </c>
      <c r="F10" s="147"/>
      <c r="G10" s="130"/>
      <c r="H10" s="132"/>
      <c r="I10" s="132"/>
      <c r="J10" s="132"/>
      <c r="K10" s="132"/>
      <c r="L10" s="132"/>
      <c r="M10" s="154"/>
      <c r="N10" s="154"/>
      <c r="O10" s="91"/>
    </row>
    <row r="11" spans="1:16" x14ac:dyDescent="0.25">
      <c r="A11" s="65"/>
      <c r="B11" s="145" t="s">
        <v>51</v>
      </c>
      <c r="C11" s="67"/>
      <c r="D11" s="132"/>
      <c r="E11" s="155">
        <f>ROUND(E8*E10,2)</f>
        <v>51091.81</v>
      </c>
      <c r="F11" s="147" t="s">
        <v>47</v>
      </c>
      <c r="G11" s="130"/>
      <c r="H11" s="132"/>
      <c r="I11" s="132"/>
      <c r="J11" s="132"/>
      <c r="K11" s="132"/>
      <c r="L11" s="132"/>
      <c r="M11" s="154"/>
      <c r="N11" s="154"/>
      <c r="O11" s="91"/>
    </row>
    <row r="12" spans="1:16" x14ac:dyDescent="0.25">
      <c r="A12" s="65"/>
      <c r="B12" s="145" t="s">
        <v>52</v>
      </c>
      <c r="C12" s="67"/>
      <c r="D12" s="132"/>
      <c r="E12" s="155">
        <f>ROUND(E9*E10,2)</f>
        <v>49814.82</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45444</v>
      </c>
      <c r="B17" s="67">
        <f>IF(E7&gt;0,1,"")</f>
        <v>1</v>
      </c>
      <c r="C17" s="137">
        <f>IF(B17="","",E11)</f>
        <v>51091.81</v>
      </c>
      <c r="D17" s="164">
        <f>IF(B17="","",IPMT($E$13/12,B17,$E$7,-$E$11,$E$12,0))</f>
        <v>238.42844666666667</v>
      </c>
      <c r="E17" s="164">
        <f>IF(B17="","",PPMT($E$13/12,B17,$E$7,-$E$11,$E$12,0))</f>
        <v>157.0347695191418</v>
      </c>
      <c r="F17" s="164">
        <f>IF(B17="","",SUM(D17:E17))</f>
        <v>395.46321618580851</v>
      </c>
      <c r="G17" s="137">
        <f>IF(B17="","",SUM(C17)-SUM(E17))</f>
        <v>50934.775230480853</v>
      </c>
      <c r="H17" s="132"/>
      <c r="I17" s="132"/>
      <c r="J17" s="132"/>
      <c r="K17" s="156"/>
      <c r="L17" s="156"/>
      <c r="M17" s="148"/>
      <c r="N17" s="148"/>
      <c r="O17" s="90"/>
      <c r="P17" s="91"/>
    </row>
    <row r="18" spans="1:16" x14ac:dyDescent="0.25">
      <c r="A18" s="85">
        <f>IF(B18="","",EDATE(A17,1))</f>
        <v>45474</v>
      </c>
      <c r="B18" s="67">
        <f>IF(B17="","",IF(SUM(B17)+1&lt;=$E$7,SUM(B17)+1,""))</f>
        <v>2</v>
      </c>
      <c r="C18" s="137">
        <f>IF(B18="","",G17)</f>
        <v>50934.775230480853</v>
      </c>
      <c r="D18" s="164">
        <f t="shared" ref="D18:D81" si="0">IF(B18="","",IPMT($E$13/12,B18,$E$7,-$E$11,$E$12,0))</f>
        <v>237.695617742244</v>
      </c>
      <c r="E18" s="164">
        <f t="shared" ref="E18:E81" si="1">IF(B18="","",PPMT($E$13/12,B18,$E$7,-$E$11,$E$12,0))</f>
        <v>157.76759844356448</v>
      </c>
      <c r="F18" s="164">
        <f t="shared" ref="F18:F81" si="2">IF(B18="","",SUM(D18:E18))</f>
        <v>395.46321618580851</v>
      </c>
      <c r="G18" s="137">
        <f t="shared" ref="G18:G81" si="3">IF(B18="","",SUM(C18)-SUM(E18))</f>
        <v>50777.00763203729</v>
      </c>
      <c r="H18" s="132"/>
      <c r="I18" s="132"/>
      <c r="J18" s="132"/>
      <c r="K18" s="156"/>
      <c r="L18" s="156"/>
      <c r="M18" s="148"/>
      <c r="N18" s="148"/>
      <c r="O18" s="90"/>
      <c r="P18" s="91"/>
    </row>
    <row r="19" spans="1:16" x14ac:dyDescent="0.25">
      <c r="A19" s="85">
        <f t="shared" ref="A19:A82" si="4">IF(B19="","",EDATE(A18,1))</f>
        <v>45505</v>
      </c>
      <c r="B19" s="67">
        <f t="shared" ref="B19" si="5">IF(B18="","",IF(SUM(B18)+1&lt;=$E$7,SUM(B18)+1,""))</f>
        <v>3</v>
      </c>
      <c r="C19" s="137">
        <f t="shared" ref="C19:C82" si="6">IF(B19="","",G18)</f>
        <v>50777.00763203729</v>
      </c>
      <c r="D19" s="164">
        <f t="shared" si="0"/>
        <v>236.95936894950736</v>
      </c>
      <c r="E19" s="164">
        <f t="shared" si="1"/>
        <v>158.50384723630111</v>
      </c>
      <c r="F19" s="164">
        <f t="shared" si="2"/>
        <v>395.46321618580851</v>
      </c>
      <c r="G19" s="137">
        <f t="shared" si="3"/>
        <v>50618.503784800989</v>
      </c>
      <c r="H19" s="132"/>
      <c r="I19" s="132"/>
      <c r="J19" s="132"/>
      <c r="K19" s="156"/>
      <c r="L19" s="156"/>
      <c r="M19" s="148"/>
      <c r="N19" s="148"/>
      <c r="O19" s="90"/>
      <c r="P19" s="91"/>
    </row>
    <row r="20" spans="1:16" x14ac:dyDescent="0.25">
      <c r="A20" s="85">
        <f t="shared" si="4"/>
        <v>45536</v>
      </c>
      <c r="B20" s="67">
        <f t="shared" ref="B20:B83" si="7">IF(B19="","",IF(SUM(B19)+1&lt;=$E$7,SUM(B19)+1,""))</f>
        <v>4</v>
      </c>
      <c r="C20" s="137">
        <f t="shared" si="6"/>
        <v>50618.503784800989</v>
      </c>
      <c r="D20" s="164">
        <f t="shared" si="0"/>
        <v>236.2196843290713</v>
      </c>
      <c r="E20" s="164">
        <f t="shared" si="1"/>
        <v>159.24353185673718</v>
      </c>
      <c r="F20" s="164">
        <f t="shared" si="2"/>
        <v>395.46321618580851</v>
      </c>
      <c r="G20" s="137">
        <f t="shared" si="3"/>
        <v>50459.260252944252</v>
      </c>
      <c r="H20" s="132"/>
      <c r="I20" s="132"/>
      <c r="J20" s="132"/>
      <c r="K20" s="156"/>
      <c r="L20" s="156"/>
      <c r="M20" s="148"/>
      <c r="N20" s="148"/>
      <c r="O20" s="90"/>
      <c r="P20" s="91"/>
    </row>
    <row r="21" spans="1:16" x14ac:dyDescent="0.25">
      <c r="A21" s="85">
        <f t="shared" si="4"/>
        <v>45566</v>
      </c>
      <c r="B21" s="77">
        <f t="shared" si="7"/>
        <v>5</v>
      </c>
      <c r="C21" s="71">
        <f t="shared" si="6"/>
        <v>50459.260252944252</v>
      </c>
      <c r="D21" s="86">
        <f t="shared" si="0"/>
        <v>235.47654784707319</v>
      </c>
      <c r="E21" s="86">
        <f t="shared" si="1"/>
        <v>159.98666833873529</v>
      </c>
      <c r="F21" s="86">
        <f t="shared" si="2"/>
        <v>395.46321618580851</v>
      </c>
      <c r="G21" s="71">
        <f t="shared" si="3"/>
        <v>50299.273584605515</v>
      </c>
      <c r="K21" s="89"/>
      <c r="L21" s="89"/>
      <c r="M21" s="90"/>
      <c r="N21" s="90"/>
      <c r="O21" s="90"/>
      <c r="P21" s="91"/>
    </row>
    <row r="22" spans="1:16" x14ac:dyDescent="0.25">
      <c r="A22" s="85">
        <f t="shared" si="4"/>
        <v>45597</v>
      </c>
      <c r="B22" s="77">
        <f t="shared" si="7"/>
        <v>6</v>
      </c>
      <c r="C22" s="71">
        <f t="shared" si="6"/>
        <v>50299.273584605515</v>
      </c>
      <c r="D22" s="86">
        <f t="shared" si="0"/>
        <v>234.72994339482577</v>
      </c>
      <c r="E22" s="86">
        <f t="shared" si="1"/>
        <v>160.73327279098274</v>
      </c>
      <c r="F22" s="86">
        <f t="shared" si="2"/>
        <v>395.46321618580851</v>
      </c>
      <c r="G22" s="71">
        <f t="shared" si="3"/>
        <v>50138.540311814533</v>
      </c>
      <c r="K22" s="89"/>
      <c r="L22" s="89"/>
      <c r="M22" s="90"/>
      <c r="N22" s="90"/>
      <c r="O22" s="90"/>
      <c r="P22" s="91"/>
    </row>
    <row r="23" spans="1:16" x14ac:dyDescent="0.25">
      <c r="A23" s="85">
        <f t="shared" si="4"/>
        <v>45627</v>
      </c>
      <c r="B23" s="77">
        <f t="shared" si="7"/>
        <v>7</v>
      </c>
      <c r="C23" s="71">
        <f t="shared" si="6"/>
        <v>50138.540311814533</v>
      </c>
      <c r="D23" s="86">
        <f t="shared" si="0"/>
        <v>233.97985478846783</v>
      </c>
      <c r="E23" s="86">
        <f t="shared" si="1"/>
        <v>161.48336139734064</v>
      </c>
      <c r="F23" s="86">
        <f t="shared" si="2"/>
        <v>395.46321618580851</v>
      </c>
      <c r="G23" s="71">
        <f t="shared" si="3"/>
        <v>49977.056950417194</v>
      </c>
      <c r="K23" s="89"/>
      <c r="L23" s="89"/>
      <c r="M23" s="90"/>
      <c r="N23" s="90"/>
      <c r="O23" s="90"/>
      <c r="P23" s="91"/>
    </row>
    <row r="24" spans="1:16" x14ac:dyDescent="0.25">
      <c r="A24" s="85">
        <f t="shared" si="4"/>
        <v>45658</v>
      </c>
      <c r="B24" s="77">
        <f t="shared" si="7"/>
        <v>8</v>
      </c>
      <c r="C24" s="71">
        <f t="shared" si="6"/>
        <v>49977.056950417194</v>
      </c>
      <c r="D24" s="86">
        <f t="shared" si="0"/>
        <v>233.22626576861359</v>
      </c>
      <c r="E24" s="86">
        <f t="shared" si="1"/>
        <v>162.23695041719489</v>
      </c>
      <c r="F24" s="86">
        <f t="shared" si="2"/>
        <v>395.46321618580851</v>
      </c>
      <c r="G24" s="71">
        <f t="shared" si="3"/>
        <v>49814.82</v>
      </c>
      <c r="K24" s="89"/>
      <c r="L24" s="89"/>
      <c r="M24" s="90"/>
      <c r="N24" s="90"/>
      <c r="O24" s="90"/>
      <c r="P24" s="91"/>
    </row>
    <row r="25" spans="1:16" x14ac:dyDescent="0.25">
      <c r="A25" s="85" t="str">
        <f t="shared" si="4"/>
        <v/>
      </c>
      <c r="B25" s="77" t="str">
        <f t="shared" si="7"/>
        <v/>
      </c>
      <c r="C25" s="71" t="str">
        <f t="shared" si="6"/>
        <v/>
      </c>
      <c r="D25" s="86" t="str">
        <f t="shared" si="0"/>
        <v/>
      </c>
      <c r="E25" s="86" t="str">
        <f t="shared" si="1"/>
        <v/>
      </c>
      <c r="F25" s="86" t="str">
        <f t="shared" si="2"/>
        <v/>
      </c>
      <c r="G25" s="71" t="str">
        <f t="shared" si="3"/>
        <v/>
      </c>
      <c r="K25" s="89"/>
      <c r="L25" s="89"/>
      <c r="M25" s="90"/>
      <c r="N25" s="90"/>
      <c r="O25" s="90"/>
      <c r="P25" s="91"/>
    </row>
    <row r="26" spans="1:16" x14ac:dyDescent="0.25">
      <c r="A26" s="85" t="str">
        <f t="shared" si="4"/>
        <v/>
      </c>
      <c r="B26" s="77" t="str">
        <f t="shared" si="7"/>
        <v/>
      </c>
      <c r="C26" s="71" t="str">
        <f t="shared" si="6"/>
        <v/>
      </c>
      <c r="D26" s="86" t="str">
        <f t="shared" si="0"/>
        <v/>
      </c>
      <c r="E26" s="86" t="str">
        <f t="shared" si="1"/>
        <v/>
      </c>
      <c r="F26" s="86" t="str">
        <f t="shared" si="2"/>
        <v/>
      </c>
      <c r="G26" s="71" t="str">
        <f t="shared" si="3"/>
        <v/>
      </c>
      <c r="K26" s="89"/>
      <c r="L26" s="89"/>
      <c r="M26" s="90"/>
      <c r="N26" s="90"/>
      <c r="O26" s="90"/>
      <c r="P26" s="91"/>
    </row>
    <row r="27" spans="1:16" x14ac:dyDescent="0.25">
      <c r="A27" s="85" t="str">
        <f t="shared" si="4"/>
        <v/>
      </c>
      <c r="B27" s="77" t="str">
        <f t="shared" si="7"/>
        <v/>
      </c>
      <c r="C27" s="71" t="str">
        <f t="shared" si="6"/>
        <v/>
      </c>
      <c r="D27" s="86" t="str">
        <f t="shared" si="0"/>
        <v/>
      </c>
      <c r="E27" s="86" t="str">
        <f t="shared" si="1"/>
        <v/>
      </c>
      <c r="F27" s="86" t="str">
        <f t="shared" si="2"/>
        <v/>
      </c>
      <c r="G27" s="71" t="str">
        <f t="shared" si="3"/>
        <v/>
      </c>
    </row>
    <row r="28" spans="1:16" x14ac:dyDescent="0.25">
      <c r="A28" s="85" t="str">
        <f t="shared" si="4"/>
        <v/>
      </c>
      <c r="B28" s="77" t="str">
        <f t="shared" si="7"/>
        <v/>
      </c>
      <c r="C28" s="71" t="str">
        <f t="shared" si="6"/>
        <v/>
      </c>
      <c r="D28" s="86" t="str">
        <f t="shared" si="0"/>
        <v/>
      </c>
      <c r="E28" s="86" t="str">
        <f t="shared" si="1"/>
        <v/>
      </c>
      <c r="F28" s="86" t="str">
        <f t="shared" si="2"/>
        <v/>
      </c>
      <c r="G28" s="71" t="str">
        <f t="shared" si="3"/>
        <v/>
      </c>
    </row>
    <row r="29" spans="1:16" x14ac:dyDescent="0.25">
      <c r="A29" s="85" t="str">
        <f t="shared" si="4"/>
        <v/>
      </c>
      <c r="B29" s="77" t="str">
        <f t="shared" si="7"/>
        <v/>
      </c>
      <c r="C29" s="71" t="str">
        <f t="shared" si="6"/>
        <v/>
      </c>
      <c r="D29" s="86" t="str">
        <f t="shared" si="0"/>
        <v/>
      </c>
      <c r="E29" s="86" t="str">
        <f t="shared" si="1"/>
        <v/>
      </c>
      <c r="F29" s="86" t="str">
        <f t="shared" si="2"/>
        <v/>
      </c>
      <c r="G29" s="71" t="str">
        <f t="shared" si="3"/>
        <v/>
      </c>
    </row>
    <row r="30" spans="1:16" x14ac:dyDescent="0.25">
      <c r="A30" s="85" t="str">
        <f t="shared" si="4"/>
        <v/>
      </c>
      <c r="B30" s="77" t="str">
        <f t="shared" si="7"/>
        <v/>
      </c>
      <c r="C30" s="71" t="str">
        <f t="shared" si="6"/>
        <v/>
      </c>
      <c r="D30" s="86" t="str">
        <f t="shared" si="0"/>
        <v/>
      </c>
      <c r="E30" s="86" t="str">
        <f t="shared" si="1"/>
        <v/>
      </c>
      <c r="F30" s="86" t="str">
        <f t="shared" si="2"/>
        <v/>
      </c>
      <c r="G30" s="71" t="str">
        <f t="shared" si="3"/>
        <v/>
      </c>
    </row>
    <row r="31" spans="1:16" x14ac:dyDescent="0.25">
      <c r="A31" s="85" t="str">
        <f t="shared" si="4"/>
        <v/>
      </c>
      <c r="B31" s="77" t="str">
        <f t="shared" si="7"/>
        <v/>
      </c>
      <c r="C31" s="71" t="str">
        <f t="shared" si="6"/>
        <v/>
      </c>
      <c r="D31" s="86" t="str">
        <f t="shared" si="0"/>
        <v/>
      </c>
      <c r="E31" s="86" t="str">
        <f t="shared" si="1"/>
        <v/>
      </c>
      <c r="F31" s="86" t="str">
        <f t="shared" si="2"/>
        <v/>
      </c>
      <c r="G31" s="71" t="str">
        <f t="shared" si="3"/>
        <v/>
      </c>
    </row>
    <row r="32" spans="1:16" x14ac:dyDescent="0.25">
      <c r="A32" s="85" t="str">
        <f t="shared" si="4"/>
        <v/>
      </c>
      <c r="B32" s="77" t="str">
        <f t="shared" si="7"/>
        <v/>
      </c>
      <c r="C32" s="71" t="str">
        <f t="shared" si="6"/>
        <v/>
      </c>
      <c r="D32" s="86" t="str">
        <f t="shared" si="0"/>
        <v/>
      </c>
      <c r="E32" s="86" t="str">
        <f t="shared" si="1"/>
        <v/>
      </c>
      <c r="F32" s="86" t="str">
        <f t="shared" si="2"/>
        <v/>
      </c>
      <c r="G32" s="71" t="str">
        <f t="shared" si="3"/>
        <v/>
      </c>
    </row>
    <row r="33" spans="1:7" x14ac:dyDescent="0.25">
      <c r="A33" s="85" t="str">
        <f t="shared" si="4"/>
        <v/>
      </c>
      <c r="B33" s="77" t="str">
        <f t="shared" si="7"/>
        <v/>
      </c>
      <c r="C33" s="71" t="str">
        <f t="shared" si="6"/>
        <v/>
      </c>
      <c r="D33" s="86" t="str">
        <f t="shared" si="0"/>
        <v/>
      </c>
      <c r="E33" s="86" t="str">
        <f t="shared" si="1"/>
        <v/>
      </c>
      <c r="F33" s="86" t="str">
        <f t="shared" si="2"/>
        <v/>
      </c>
      <c r="G33" s="71" t="str">
        <f t="shared" si="3"/>
        <v/>
      </c>
    </row>
    <row r="34" spans="1:7" x14ac:dyDescent="0.25">
      <c r="A34" s="85" t="str">
        <f t="shared" si="4"/>
        <v/>
      </c>
      <c r="B34" s="77" t="str">
        <f t="shared" si="7"/>
        <v/>
      </c>
      <c r="C34" s="71" t="str">
        <f t="shared" si="6"/>
        <v/>
      </c>
      <c r="D34" s="86" t="str">
        <f t="shared" si="0"/>
        <v/>
      </c>
      <c r="E34" s="86" t="str">
        <f t="shared" si="1"/>
        <v/>
      </c>
      <c r="F34" s="86" t="str">
        <f t="shared" si="2"/>
        <v/>
      </c>
      <c r="G34" s="71" t="str">
        <f t="shared" si="3"/>
        <v/>
      </c>
    </row>
    <row r="35" spans="1:7" x14ac:dyDescent="0.25">
      <c r="A35" s="85" t="str">
        <f t="shared" si="4"/>
        <v/>
      </c>
      <c r="B35" s="77" t="str">
        <f t="shared" si="7"/>
        <v/>
      </c>
      <c r="C35" s="71" t="str">
        <f t="shared" si="6"/>
        <v/>
      </c>
      <c r="D35" s="86" t="str">
        <f t="shared" si="0"/>
        <v/>
      </c>
      <c r="E35" s="86" t="str">
        <f t="shared" si="1"/>
        <v/>
      </c>
      <c r="F35" s="86" t="str">
        <f t="shared" si="2"/>
        <v/>
      </c>
      <c r="G35" s="71" t="str">
        <f t="shared" si="3"/>
        <v/>
      </c>
    </row>
    <row r="36" spans="1:7" x14ac:dyDescent="0.25">
      <c r="A36" s="85" t="str">
        <f t="shared" si="4"/>
        <v/>
      </c>
      <c r="B36" s="77" t="str">
        <f t="shared" si="7"/>
        <v/>
      </c>
      <c r="C36" s="71" t="str">
        <f t="shared" si="6"/>
        <v/>
      </c>
      <c r="D36" s="86" t="str">
        <f t="shared" si="0"/>
        <v/>
      </c>
      <c r="E36" s="86" t="str">
        <f t="shared" si="1"/>
        <v/>
      </c>
      <c r="F36" s="86" t="str">
        <f t="shared" si="2"/>
        <v/>
      </c>
      <c r="G36" s="71" t="str">
        <f t="shared" si="3"/>
        <v/>
      </c>
    </row>
    <row r="37" spans="1:7" x14ac:dyDescent="0.25">
      <c r="A37" s="85" t="str">
        <f t="shared" si="4"/>
        <v/>
      </c>
      <c r="B37" s="77" t="str">
        <f t="shared" si="7"/>
        <v/>
      </c>
      <c r="C37" s="71" t="str">
        <f t="shared" si="6"/>
        <v/>
      </c>
      <c r="D37" s="86" t="str">
        <f t="shared" si="0"/>
        <v/>
      </c>
      <c r="E37" s="86" t="str">
        <f t="shared" si="1"/>
        <v/>
      </c>
      <c r="F37" s="86" t="str">
        <f t="shared" si="2"/>
        <v/>
      </c>
      <c r="G37" s="71" t="str">
        <f t="shared" si="3"/>
        <v/>
      </c>
    </row>
    <row r="38" spans="1:7" x14ac:dyDescent="0.25">
      <c r="A38" s="85" t="str">
        <f t="shared" si="4"/>
        <v/>
      </c>
      <c r="B38" s="77" t="str">
        <f t="shared" si="7"/>
        <v/>
      </c>
      <c r="C38" s="71" t="str">
        <f t="shared" si="6"/>
        <v/>
      </c>
      <c r="D38" s="86" t="str">
        <f t="shared" si="0"/>
        <v/>
      </c>
      <c r="E38" s="86" t="str">
        <f t="shared" si="1"/>
        <v/>
      </c>
      <c r="F38" s="86" t="str">
        <f t="shared" si="2"/>
        <v/>
      </c>
      <c r="G38" s="71" t="str">
        <f t="shared" si="3"/>
        <v/>
      </c>
    </row>
    <row r="39" spans="1:7" x14ac:dyDescent="0.25">
      <c r="A39" s="85" t="str">
        <f t="shared" si="4"/>
        <v/>
      </c>
      <c r="B39" s="77" t="str">
        <f t="shared" si="7"/>
        <v/>
      </c>
      <c r="C39" s="71" t="str">
        <f t="shared" si="6"/>
        <v/>
      </c>
      <c r="D39" s="86" t="str">
        <f t="shared" si="0"/>
        <v/>
      </c>
      <c r="E39" s="86" t="str">
        <f t="shared" si="1"/>
        <v/>
      </c>
      <c r="F39" s="86" t="str">
        <f t="shared" si="2"/>
        <v/>
      </c>
      <c r="G39" s="71" t="str">
        <f t="shared" si="3"/>
        <v/>
      </c>
    </row>
    <row r="40" spans="1:7" x14ac:dyDescent="0.25">
      <c r="A40" s="85" t="str">
        <f t="shared" si="4"/>
        <v/>
      </c>
      <c r="B40" s="77" t="str">
        <f t="shared" si="7"/>
        <v/>
      </c>
      <c r="C40" s="71" t="str">
        <f t="shared" si="6"/>
        <v/>
      </c>
      <c r="D40" s="86" t="str">
        <f t="shared" si="0"/>
        <v/>
      </c>
      <c r="E40" s="86" t="str">
        <f t="shared" si="1"/>
        <v/>
      </c>
      <c r="F40" s="86" t="str">
        <f t="shared" si="2"/>
        <v/>
      </c>
      <c r="G40" s="71" t="str">
        <f t="shared" si="3"/>
        <v/>
      </c>
    </row>
    <row r="41" spans="1:7" x14ac:dyDescent="0.25">
      <c r="A41" s="85" t="str">
        <f t="shared" si="4"/>
        <v/>
      </c>
      <c r="B41" s="77" t="str">
        <f t="shared" si="7"/>
        <v/>
      </c>
      <c r="C41" s="71" t="str">
        <f t="shared" si="6"/>
        <v/>
      </c>
      <c r="D41" s="86" t="str">
        <f t="shared" si="0"/>
        <v/>
      </c>
      <c r="E41" s="86" t="str">
        <f t="shared" si="1"/>
        <v/>
      </c>
      <c r="F41" s="86" t="str">
        <f t="shared" si="2"/>
        <v/>
      </c>
      <c r="G41" s="71" t="str">
        <f t="shared" si="3"/>
        <v/>
      </c>
    </row>
    <row r="42" spans="1:7" x14ac:dyDescent="0.25">
      <c r="A42" s="85" t="str">
        <f t="shared" si="4"/>
        <v/>
      </c>
      <c r="B42" s="77" t="str">
        <f t="shared" si="7"/>
        <v/>
      </c>
      <c r="C42" s="71" t="str">
        <f t="shared" si="6"/>
        <v/>
      </c>
      <c r="D42" s="86" t="str">
        <f t="shared" si="0"/>
        <v/>
      </c>
      <c r="E42" s="86" t="str">
        <f t="shared" si="1"/>
        <v/>
      </c>
      <c r="F42" s="86" t="str">
        <f t="shared" si="2"/>
        <v/>
      </c>
      <c r="G42" s="71" t="str">
        <f t="shared" si="3"/>
        <v/>
      </c>
    </row>
    <row r="43" spans="1:7" x14ac:dyDescent="0.25">
      <c r="A43" s="85" t="str">
        <f t="shared" si="4"/>
        <v/>
      </c>
      <c r="B43" s="77" t="str">
        <f t="shared" si="7"/>
        <v/>
      </c>
      <c r="C43" s="71" t="str">
        <f t="shared" si="6"/>
        <v/>
      </c>
      <c r="D43" s="86" t="str">
        <f t="shared" si="0"/>
        <v/>
      </c>
      <c r="E43" s="86" t="str">
        <f t="shared" si="1"/>
        <v/>
      </c>
      <c r="F43" s="86" t="str">
        <f t="shared" si="2"/>
        <v/>
      </c>
      <c r="G43" s="71" t="str">
        <f t="shared" si="3"/>
        <v/>
      </c>
    </row>
    <row r="44" spans="1:7" x14ac:dyDescent="0.25">
      <c r="A44" s="85" t="str">
        <f t="shared" si="4"/>
        <v/>
      </c>
      <c r="B44" s="77" t="str">
        <f t="shared" si="7"/>
        <v/>
      </c>
      <c r="C44" s="71" t="str">
        <f t="shared" si="6"/>
        <v/>
      </c>
      <c r="D44" s="86" t="str">
        <f t="shared" si="0"/>
        <v/>
      </c>
      <c r="E44" s="86" t="str">
        <f t="shared" si="1"/>
        <v/>
      </c>
      <c r="F44" s="86" t="str">
        <f t="shared" si="2"/>
        <v/>
      </c>
      <c r="G44" s="71" t="str">
        <f t="shared" si="3"/>
        <v/>
      </c>
    </row>
    <row r="45" spans="1:7" x14ac:dyDescent="0.25">
      <c r="A45" s="85" t="str">
        <f t="shared" si="4"/>
        <v/>
      </c>
      <c r="B45" s="77" t="str">
        <f t="shared" si="7"/>
        <v/>
      </c>
      <c r="C45" s="71" t="str">
        <f t="shared" si="6"/>
        <v/>
      </c>
      <c r="D45" s="86" t="str">
        <f t="shared" si="0"/>
        <v/>
      </c>
      <c r="E45" s="86" t="str">
        <f t="shared" si="1"/>
        <v/>
      </c>
      <c r="F45" s="86" t="str">
        <f t="shared" si="2"/>
        <v/>
      </c>
      <c r="G45" s="71" t="str">
        <f t="shared" si="3"/>
        <v/>
      </c>
    </row>
    <row r="46" spans="1:7" x14ac:dyDescent="0.25">
      <c r="A46" s="85" t="str">
        <f t="shared" si="4"/>
        <v/>
      </c>
      <c r="B46" s="77" t="str">
        <f t="shared" si="7"/>
        <v/>
      </c>
      <c r="C46" s="71" t="str">
        <f t="shared" si="6"/>
        <v/>
      </c>
      <c r="D46" s="86" t="str">
        <f t="shared" si="0"/>
        <v/>
      </c>
      <c r="E46" s="86" t="str">
        <f t="shared" si="1"/>
        <v/>
      </c>
      <c r="F46" s="86" t="str">
        <f t="shared" si="2"/>
        <v/>
      </c>
      <c r="G46" s="71" t="str">
        <f t="shared" si="3"/>
        <v/>
      </c>
    </row>
    <row r="47" spans="1:7" x14ac:dyDescent="0.25">
      <c r="A47" s="85" t="str">
        <f t="shared" si="4"/>
        <v/>
      </c>
      <c r="B47" s="77" t="str">
        <f t="shared" si="7"/>
        <v/>
      </c>
      <c r="C47" s="71" t="str">
        <f t="shared" si="6"/>
        <v/>
      </c>
      <c r="D47" s="86" t="str">
        <f t="shared" si="0"/>
        <v/>
      </c>
      <c r="E47" s="86" t="str">
        <f t="shared" si="1"/>
        <v/>
      </c>
      <c r="F47" s="86" t="str">
        <f t="shared" si="2"/>
        <v/>
      </c>
      <c r="G47" s="71" t="str">
        <f t="shared" si="3"/>
        <v/>
      </c>
    </row>
    <row r="48" spans="1:7" x14ac:dyDescent="0.25">
      <c r="A48" s="85" t="str">
        <f t="shared" si="4"/>
        <v/>
      </c>
      <c r="B48" s="77" t="str">
        <f t="shared" si="7"/>
        <v/>
      </c>
      <c r="C48" s="71" t="str">
        <f t="shared" si="6"/>
        <v/>
      </c>
      <c r="D48" s="86" t="str">
        <f t="shared" si="0"/>
        <v/>
      </c>
      <c r="E48" s="86" t="str">
        <f t="shared" si="1"/>
        <v/>
      </c>
      <c r="F48" s="86" t="str">
        <f t="shared" si="2"/>
        <v/>
      </c>
      <c r="G48" s="71" t="str">
        <f t="shared" si="3"/>
        <v/>
      </c>
    </row>
    <row r="49" spans="1:7" x14ac:dyDescent="0.25">
      <c r="A49" s="85" t="str">
        <f t="shared" si="4"/>
        <v/>
      </c>
      <c r="B49" s="77" t="str">
        <f t="shared" si="7"/>
        <v/>
      </c>
      <c r="C49" s="71" t="str">
        <f t="shared" si="6"/>
        <v/>
      </c>
      <c r="D49" s="86" t="str">
        <f t="shared" si="0"/>
        <v/>
      </c>
      <c r="E49" s="86" t="str">
        <f t="shared" si="1"/>
        <v/>
      </c>
      <c r="F49" s="86" t="str">
        <f t="shared" si="2"/>
        <v/>
      </c>
      <c r="G49" s="71" t="str">
        <f t="shared" si="3"/>
        <v/>
      </c>
    </row>
    <row r="50" spans="1:7" x14ac:dyDescent="0.25">
      <c r="A50" s="85" t="str">
        <f t="shared" si="4"/>
        <v/>
      </c>
      <c r="B50" s="77" t="str">
        <f t="shared" si="7"/>
        <v/>
      </c>
      <c r="C50" s="71" t="str">
        <f t="shared" si="6"/>
        <v/>
      </c>
      <c r="D50" s="86" t="str">
        <f t="shared" si="0"/>
        <v/>
      </c>
      <c r="E50" s="86" t="str">
        <f t="shared" si="1"/>
        <v/>
      </c>
      <c r="F50" s="86" t="str">
        <f t="shared" si="2"/>
        <v/>
      </c>
      <c r="G50" s="71" t="str">
        <f t="shared" si="3"/>
        <v/>
      </c>
    </row>
    <row r="51" spans="1:7" x14ac:dyDescent="0.25">
      <c r="A51" s="85" t="str">
        <f t="shared" si="4"/>
        <v/>
      </c>
      <c r="B51" s="77" t="str">
        <f t="shared" si="7"/>
        <v/>
      </c>
      <c r="C51" s="71" t="str">
        <f t="shared" si="6"/>
        <v/>
      </c>
      <c r="D51" s="86" t="str">
        <f t="shared" si="0"/>
        <v/>
      </c>
      <c r="E51" s="86" t="str">
        <f t="shared" si="1"/>
        <v/>
      </c>
      <c r="F51" s="86" t="str">
        <f t="shared" si="2"/>
        <v/>
      </c>
      <c r="G51" s="71" t="str">
        <f t="shared" si="3"/>
        <v/>
      </c>
    </row>
    <row r="52" spans="1:7" x14ac:dyDescent="0.25">
      <c r="A52" s="85" t="str">
        <f t="shared" si="4"/>
        <v/>
      </c>
      <c r="B52" s="77" t="str">
        <f t="shared" si="7"/>
        <v/>
      </c>
      <c r="C52" s="71" t="str">
        <f t="shared" si="6"/>
        <v/>
      </c>
      <c r="D52" s="86" t="str">
        <f t="shared" si="0"/>
        <v/>
      </c>
      <c r="E52" s="86" t="str">
        <f t="shared" si="1"/>
        <v/>
      </c>
      <c r="F52" s="86" t="str">
        <f t="shared" si="2"/>
        <v/>
      </c>
      <c r="G52" s="71" t="str">
        <f t="shared" si="3"/>
        <v/>
      </c>
    </row>
    <row r="53" spans="1:7" x14ac:dyDescent="0.25">
      <c r="A53" s="85" t="str">
        <f t="shared" si="4"/>
        <v/>
      </c>
      <c r="B53" s="77" t="str">
        <f t="shared" si="7"/>
        <v/>
      </c>
      <c r="C53" s="71" t="str">
        <f t="shared" si="6"/>
        <v/>
      </c>
      <c r="D53" s="86" t="str">
        <f t="shared" si="0"/>
        <v/>
      </c>
      <c r="E53" s="86" t="str">
        <f t="shared" si="1"/>
        <v/>
      </c>
      <c r="F53" s="86" t="str">
        <f t="shared" si="2"/>
        <v/>
      </c>
      <c r="G53" s="71" t="str">
        <f t="shared" si="3"/>
        <v/>
      </c>
    </row>
    <row r="54" spans="1:7" x14ac:dyDescent="0.25">
      <c r="A54" s="85" t="str">
        <f t="shared" si="4"/>
        <v/>
      </c>
      <c r="B54" s="77" t="str">
        <f t="shared" si="7"/>
        <v/>
      </c>
      <c r="C54" s="71" t="str">
        <f t="shared" si="6"/>
        <v/>
      </c>
      <c r="D54" s="86" t="str">
        <f t="shared" si="0"/>
        <v/>
      </c>
      <c r="E54" s="86" t="str">
        <f t="shared" si="1"/>
        <v/>
      </c>
      <c r="F54" s="86" t="str">
        <f t="shared" si="2"/>
        <v/>
      </c>
      <c r="G54" s="71" t="str">
        <f t="shared" si="3"/>
        <v/>
      </c>
    </row>
    <row r="55" spans="1:7" x14ac:dyDescent="0.25">
      <c r="A55" s="85" t="str">
        <f t="shared" si="4"/>
        <v/>
      </c>
      <c r="B55" s="77" t="str">
        <f t="shared" si="7"/>
        <v/>
      </c>
      <c r="C55" s="71" t="str">
        <f t="shared" si="6"/>
        <v/>
      </c>
      <c r="D55" s="86" t="str">
        <f t="shared" si="0"/>
        <v/>
      </c>
      <c r="E55" s="86" t="str">
        <f t="shared" si="1"/>
        <v/>
      </c>
      <c r="F55" s="86" t="str">
        <f t="shared" si="2"/>
        <v/>
      </c>
      <c r="G55" s="71" t="str">
        <f t="shared" si="3"/>
        <v/>
      </c>
    </row>
    <row r="56" spans="1:7" x14ac:dyDescent="0.25">
      <c r="A56" s="85" t="str">
        <f t="shared" si="4"/>
        <v/>
      </c>
      <c r="B56" s="77" t="str">
        <f t="shared" si="7"/>
        <v/>
      </c>
      <c r="C56" s="71" t="str">
        <f t="shared" si="6"/>
        <v/>
      </c>
      <c r="D56" s="86" t="str">
        <f t="shared" si="0"/>
        <v/>
      </c>
      <c r="E56" s="86" t="str">
        <f t="shared" si="1"/>
        <v/>
      </c>
      <c r="F56" s="86" t="str">
        <f t="shared" si="2"/>
        <v/>
      </c>
      <c r="G56" s="71" t="str">
        <f t="shared" si="3"/>
        <v/>
      </c>
    </row>
    <row r="57" spans="1:7" x14ac:dyDescent="0.25">
      <c r="A57" s="85" t="str">
        <f t="shared" si="4"/>
        <v/>
      </c>
      <c r="B57" s="77" t="str">
        <f t="shared" si="7"/>
        <v/>
      </c>
      <c r="C57" s="71" t="str">
        <f t="shared" si="6"/>
        <v/>
      </c>
      <c r="D57" s="86" t="str">
        <f t="shared" si="0"/>
        <v/>
      </c>
      <c r="E57" s="86" t="str">
        <f t="shared" si="1"/>
        <v/>
      </c>
      <c r="F57" s="86" t="str">
        <f t="shared" si="2"/>
        <v/>
      </c>
      <c r="G57" s="71" t="str">
        <f t="shared" si="3"/>
        <v/>
      </c>
    </row>
    <row r="58" spans="1:7" x14ac:dyDescent="0.25">
      <c r="A58" s="85" t="str">
        <f t="shared" si="4"/>
        <v/>
      </c>
      <c r="B58" s="77" t="str">
        <f t="shared" si="7"/>
        <v/>
      </c>
      <c r="C58" s="71" t="str">
        <f t="shared" si="6"/>
        <v/>
      </c>
      <c r="D58" s="86" t="str">
        <f t="shared" si="0"/>
        <v/>
      </c>
      <c r="E58" s="86" t="str">
        <f t="shared" si="1"/>
        <v/>
      </c>
      <c r="F58" s="86" t="str">
        <f t="shared" si="2"/>
        <v/>
      </c>
      <c r="G58" s="71" t="str">
        <f t="shared" si="3"/>
        <v/>
      </c>
    </row>
    <row r="59" spans="1:7" x14ac:dyDescent="0.25">
      <c r="A59" s="85" t="str">
        <f t="shared" si="4"/>
        <v/>
      </c>
      <c r="B59" s="77" t="str">
        <f t="shared" si="7"/>
        <v/>
      </c>
      <c r="C59" s="71" t="str">
        <f t="shared" si="6"/>
        <v/>
      </c>
      <c r="D59" s="86" t="str">
        <f t="shared" si="0"/>
        <v/>
      </c>
      <c r="E59" s="86" t="str">
        <f t="shared" si="1"/>
        <v/>
      </c>
      <c r="F59" s="86" t="str">
        <f t="shared" si="2"/>
        <v/>
      </c>
      <c r="G59" s="71" t="str">
        <f t="shared" si="3"/>
        <v/>
      </c>
    </row>
    <row r="60" spans="1:7" x14ac:dyDescent="0.25">
      <c r="A60" s="85" t="str">
        <f t="shared" si="4"/>
        <v/>
      </c>
      <c r="B60" s="77" t="str">
        <f t="shared" si="7"/>
        <v/>
      </c>
      <c r="C60" s="71" t="str">
        <f t="shared" si="6"/>
        <v/>
      </c>
      <c r="D60" s="86" t="str">
        <f t="shared" si="0"/>
        <v/>
      </c>
      <c r="E60" s="86" t="str">
        <f t="shared" si="1"/>
        <v/>
      </c>
      <c r="F60" s="86" t="str">
        <f t="shared" si="2"/>
        <v/>
      </c>
      <c r="G60" s="71" t="str">
        <f t="shared" si="3"/>
        <v/>
      </c>
    </row>
    <row r="61" spans="1:7" x14ac:dyDescent="0.25">
      <c r="A61" s="85" t="str">
        <f t="shared" si="4"/>
        <v/>
      </c>
      <c r="B61" s="77" t="str">
        <f t="shared" si="7"/>
        <v/>
      </c>
      <c r="C61" s="71" t="str">
        <f t="shared" si="6"/>
        <v/>
      </c>
      <c r="D61" s="86" t="str">
        <f t="shared" si="0"/>
        <v/>
      </c>
      <c r="E61" s="86" t="str">
        <f t="shared" si="1"/>
        <v/>
      </c>
      <c r="F61" s="86" t="str">
        <f t="shared" si="2"/>
        <v/>
      </c>
      <c r="G61" s="71" t="str">
        <f t="shared" si="3"/>
        <v/>
      </c>
    </row>
    <row r="62" spans="1:7" x14ac:dyDescent="0.25">
      <c r="A62" s="85" t="str">
        <f t="shared" si="4"/>
        <v/>
      </c>
      <c r="B62" s="77" t="str">
        <f t="shared" si="7"/>
        <v/>
      </c>
      <c r="C62" s="71" t="str">
        <f t="shared" si="6"/>
        <v/>
      </c>
      <c r="D62" s="86" t="str">
        <f t="shared" si="0"/>
        <v/>
      </c>
      <c r="E62" s="86" t="str">
        <f t="shared" si="1"/>
        <v/>
      </c>
      <c r="F62" s="86" t="str">
        <f t="shared" si="2"/>
        <v/>
      </c>
      <c r="G62" s="71" t="str">
        <f t="shared" si="3"/>
        <v/>
      </c>
    </row>
    <row r="63" spans="1:7" x14ac:dyDescent="0.25">
      <c r="A63" s="85" t="str">
        <f t="shared" si="4"/>
        <v/>
      </c>
      <c r="B63" s="77" t="str">
        <f t="shared" si="7"/>
        <v/>
      </c>
      <c r="C63" s="71" t="str">
        <f t="shared" si="6"/>
        <v/>
      </c>
      <c r="D63" s="86" t="str">
        <f t="shared" si="0"/>
        <v/>
      </c>
      <c r="E63" s="86" t="str">
        <f t="shared" si="1"/>
        <v/>
      </c>
      <c r="F63" s="86" t="str">
        <f t="shared" si="2"/>
        <v/>
      </c>
      <c r="G63" s="71" t="str">
        <f t="shared" si="3"/>
        <v/>
      </c>
    </row>
    <row r="64" spans="1:7" x14ac:dyDescent="0.25">
      <c r="A64" s="85" t="str">
        <f t="shared" si="4"/>
        <v/>
      </c>
      <c r="B64" s="77" t="str">
        <f t="shared" si="7"/>
        <v/>
      </c>
      <c r="C64" s="71" t="str">
        <f t="shared" si="6"/>
        <v/>
      </c>
      <c r="D64" s="86" t="str">
        <f t="shared" si="0"/>
        <v/>
      </c>
      <c r="E64" s="86" t="str">
        <f t="shared" si="1"/>
        <v/>
      </c>
      <c r="F64" s="86" t="str">
        <f t="shared" si="2"/>
        <v/>
      </c>
      <c r="G64" s="71" t="str">
        <f t="shared" si="3"/>
        <v/>
      </c>
    </row>
    <row r="65" spans="1:7" x14ac:dyDescent="0.25">
      <c r="A65" s="85" t="str">
        <f t="shared" si="4"/>
        <v/>
      </c>
      <c r="B65" s="77" t="str">
        <f t="shared" si="7"/>
        <v/>
      </c>
      <c r="C65" s="71" t="str">
        <f t="shared" si="6"/>
        <v/>
      </c>
      <c r="D65" s="86" t="str">
        <f t="shared" si="0"/>
        <v/>
      </c>
      <c r="E65" s="86" t="str">
        <f t="shared" si="1"/>
        <v/>
      </c>
      <c r="F65" s="86" t="str">
        <f t="shared" si="2"/>
        <v/>
      </c>
      <c r="G65" s="71" t="str">
        <f t="shared" si="3"/>
        <v/>
      </c>
    </row>
    <row r="66" spans="1:7" x14ac:dyDescent="0.25">
      <c r="A66" s="85" t="str">
        <f t="shared" si="4"/>
        <v/>
      </c>
      <c r="B66" s="77" t="str">
        <f t="shared" si="7"/>
        <v/>
      </c>
      <c r="C66" s="71" t="str">
        <f t="shared" si="6"/>
        <v/>
      </c>
      <c r="D66" s="86" t="str">
        <f t="shared" si="0"/>
        <v/>
      </c>
      <c r="E66" s="86" t="str">
        <f t="shared" si="1"/>
        <v/>
      </c>
      <c r="F66" s="86" t="str">
        <f t="shared" si="2"/>
        <v/>
      </c>
      <c r="G66" s="71" t="str">
        <f t="shared" si="3"/>
        <v/>
      </c>
    </row>
    <row r="67" spans="1:7" x14ac:dyDescent="0.25">
      <c r="A67" s="85" t="str">
        <f t="shared" si="4"/>
        <v/>
      </c>
      <c r="B67" s="77" t="str">
        <f t="shared" si="7"/>
        <v/>
      </c>
      <c r="C67" s="71" t="str">
        <f t="shared" si="6"/>
        <v/>
      </c>
      <c r="D67" s="86" t="str">
        <f t="shared" si="0"/>
        <v/>
      </c>
      <c r="E67" s="86" t="str">
        <f t="shared" si="1"/>
        <v/>
      </c>
      <c r="F67" s="86" t="str">
        <f t="shared" si="2"/>
        <v/>
      </c>
      <c r="G67" s="71" t="str">
        <f t="shared" si="3"/>
        <v/>
      </c>
    </row>
    <row r="68" spans="1:7" x14ac:dyDescent="0.25">
      <c r="A68" s="85" t="str">
        <f t="shared" si="4"/>
        <v/>
      </c>
      <c r="B68" s="77" t="str">
        <f t="shared" si="7"/>
        <v/>
      </c>
      <c r="C68" s="71" t="str">
        <f t="shared" si="6"/>
        <v/>
      </c>
      <c r="D68" s="86" t="str">
        <f t="shared" si="0"/>
        <v/>
      </c>
      <c r="E68" s="86" t="str">
        <f t="shared" si="1"/>
        <v/>
      </c>
      <c r="F68" s="86" t="str">
        <f t="shared" si="2"/>
        <v/>
      </c>
      <c r="G68" s="71" t="str">
        <f t="shared" si="3"/>
        <v/>
      </c>
    </row>
    <row r="69" spans="1:7" x14ac:dyDescent="0.25">
      <c r="A69" s="85" t="str">
        <f t="shared" si="4"/>
        <v/>
      </c>
      <c r="B69" s="77" t="str">
        <f t="shared" si="7"/>
        <v/>
      </c>
      <c r="C69" s="71" t="str">
        <f t="shared" si="6"/>
        <v/>
      </c>
      <c r="D69" s="86" t="str">
        <f t="shared" si="0"/>
        <v/>
      </c>
      <c r="E69" s="86" t="str">
        <f t="shared" si="1"/>
        <v/>
      </c>
      <c r="F69" s="86" t="str">
        <f t="shared" si="2"/>
        <v/>
      </c>
      <c r="G69" s="71" t="str">
        <f t="shared" si="3"/>
        <v/>
      </c>
    </row>
    <row r="70" spans="1:7" x14ac:dyDescent="0.25">
      <c r="A70" s="85" t="str">
        <f t="shared" si="4"/>
        <v/>
      </c>
      <c r="B70" s="77" t="str">
        <f t="shared" si="7"/>
        <v/>
      </c>
      <c r="C70" s="71" t="str">
        <f t="shared" si="6"/>
        <v/>
      </c>
      <c r="D70" s="86" t="str">
        <f t="shared" si="0"/>
        <v/>
      </c>
      <c r="E70" s="86" t="str">
        <f t="shared" si="1"/>
        <v/>
      </c>
      <c r="F70" s="86" t="str">
        <f t="shared" si="2"/>
        <v/>
      </c>
      <c r="G70" s="71" t="str">
        <f t="shared" si="3"/>
        <v/>
      </c>
    </row>
    <row r="71" spans="1:7" x14ac:dyDescent="0.25">
      <c r="A71" s="85" t="str">
        <f t="shared" si="4"/>
        <v/>
      </c>
      <c r="B71" s="77" t="str">
        <f t="shared" si="7"/>
        <v/>
      </c>
      <c r="C71" s="71" t="str">
        <f t="shared" si="6"/>
        <v/>
      </c>
      <c r="D71" s="86" t="str">
        <f t="shared" si="0"/>
        <v/>
      </c>
      <c r="E71" s="86" t="str">
        <f t="shared" si="1"/>
        <v/>
      </c>
      <c r="F71" s="86" t="str">
        <f t="shared" si="2"/>
        <v/>
      </c>
      <c r="G71" s="71" t="str">
        <f t="shared" si="3"/>
        <v/>
      </c>
    </row>
    <row r="72" spans="1:7" x14ac:dyDescent="0.25">
      <c r="A72" s="85" t="str">
        <f t="shared" si="4"/>
        <v/>
      </c>
      <c r="B72" s="77" t="str">
        <f t="shared" si="7"/>
        <v/>
      </c>
      <c r="C72" s="71" t="str">
        <f t="shared" si="6"/>
        <v/>
      </c>
      <c r="D72" s="86" t="str">
        <f t="shared" si="0"/>
        <v/>
      </c>
      <c r="E72" s="86" t="str">
        <f t="shared" si="1"/>
        <v/>
      </c>
      <c r="F72" s="86" t="str">
        <f t="shared" si="2"/>
        <v/>
      </c>
      <c r="G72" s="71" t="str">
        <f t="shared" si="3"/>
        <v/>
      </c>
    </row>
    <row r="73" spans="1:7" x14ac:dyDescent="0.25">
      <c r="A73" s="85" t="str">
        <f t="shared" si="4"/>
        <v/>
      </c>
      <c r="B73" s="77" t="str">
        <f t="shared" si="7"/>
        <v/>
      </c>
      <c r="C73" s="71" t="str">
        <f t="shared" si="6"/>
        <v/>
      </c>
      <c r="D73" s="86" t="str">
        <f t="shared" si="0"/>
        <v/>
      </c>
      <c r="E73" s="86" t="str">
        <f t="shared" si="1"/>
        <v/>
      </c>
      <c r="F73" s="86" t="str">
        <f t="shared" si="2"/>
        <v/>
      </c>
      <c r="G73" s="71" t="str">
        <f t="shared" si="3"/>
        <v/>
      </c>
    </row>
    <row r="74" spans="1:7" x14ac:dyDescent="0.25">
      <c r="A74" s="85" t="str">
        <f t="shared" si="4"/>
        <v/>
      </c>
      <c r="B74" s="77" t="str">
        <f t="shared" si="7"/>
        <v/>
      </c>
      <c r="C74" s="71" t="str">
        <f t="shared" si="6"/>
        <v/>
      </c>
      <c r="D74" s="86" t="str">
        <f t="shared" si="0"/>
        <v/>
      </c>
      <c r="E74" s="86" t="str">
        <f t="shared" si="1"/>
        <v/>
      </c>
      <c r="F74" s="86" t="str">
        <f t="shared" si="2"/>
        <v/>
      </c>
      <c r="G74" s="71" t="str">
        <f t="shared" si="3"/>
        <v/>
      </c>
    </row>
    <row r="75" spans="1:7" x14ac:dyDescent="0.25">
      <c r="A75" s="85" t="str">
        <f t="shared" si="4"/>
        <v/>
      </c>
      <c r="B75" s="77" t="str">
        <f t="shared" si="7"/>
        <v/>
      </c>
      <c r="C75" s="71" t="str">
        <f t="shared" si="6"/>
        <v/>
      </c>
      <c r="D75" s="86" t="str">
        <f t="shared" si="0"/>
        <v/>
      </c>
      <c r="E75" s="86" t="str">
        <f t="shared" si="1"/>
        <v/>
      </c>
      <c r="F75" s="86" t="str">
        <f t="shared" si="2"/>
        <v/>
      </c>
      <c r="G75" s="71" t="str">
        <f t="shared" si="3"/>
        <v/>
      </c>
    </row>
    <row r="76" spans="1:7" x14ac:dyDescent="0.25">
      <c r="A76" s="85" t="str">
        <f t="shared" si="4"/>
        <v/>
      </c>
      <c r="B76" s="77" t="str">
        <f t="shared" si="7"/>
        <v/>
      </c>
      <c r="C76" s="71" t="str">
        <f t="shared" si="6"/>
        <v/>
      </c>
      <c r="D76" s="86" t="str">
        <f t="shared" si="0"/>
        <v/>
      </c>
      <c r="E76" s="86" t="str">
        <f t="shared" si="1"/>
        <v/>
      </c>
      <c r="F76" s="86" t="str">
        <f t="shared" si="2"/>
        <v/>
      </c>
      <c r="G76" s="71" t="str">
        <f t="shared" si="3"/>
        <v/>
      </c>
    </row>
    <row r="77" spans="1:7" x14ac:dyDescent="0.25">
      <c r="A77" s="85" t="str">
        <f t="shared" si="4"/>
        <v/>
      </c>
      <c r="B77" s="77" t="str">
        <f t="shared" si="7"/>
        <v/>
      </c>
      <c r="C77" s="71" t="str">
        <f t="shared" si="6"/>
        <v/>
      </c>
      <c r="D77" s="86" t="str">
        <f t="shared" si="0"/>
        <v/>
      </c>
      <c r="E77" s="86" t="str">
        <f t="shared" si="1"/>
        <v/>
      </c>
      <c r="F77" s="86" t="str">
        <f t="shared" si="2"/>
        <v/>
      </c>
      <c r="G77" s="71" t="str">
        <f t="shared" si="3"/>
        <v/>
      </c>
    </row>
    <row r="78" spans="1:7" x14ac:dyDescent="0.25">
      <c r="A78" s="85" t="str">
        <f t="shared" si="4"/>
        <v/>
      </c>
      <c r="B78" s="77" t="str">
        <f t="shared" si="7"/>
        <v/>
      </c>
      <c r="C78" s="71" t="str">
        <f t="shared" si="6"/>
        <v/>
      </c>
      <c r="D78" s="86" t="str">
        <f t="shared" si="0"/>
        <v/>
      </c>
      <c r="E78" s="86" t="str">
        <f t="shared" si="1"/>
        <v/>
      </c>
      <c r="F78" s="86" t="str">
        <f t="shared" si="2"/>
        <v/>
      </c>
      <c r="G78" s="71" t="str">
        <f t="shared" si="3"/>
        <v/>
      </c>
    </row>
    <row r="79" spans="1:7" x14ac:dyDescent="0.25">
      <c r="A79" s="85" t="str">
        <f t="shared" si="4"/>
        <v/>
      </c>
      <c r="B79" s="77" t="str">
        <f t="shared" si="7"/>
        <v/>
      </c>
      <c r="C79" s="71" t="str">
        <f t="shared" si="6"/>
        <v/>
      </c>
      <c r="D79" s="86" t="str">
        <f t="shared" si="0"/>
        <v/>
      </c>
      <c r="E79" s="86" t="str">
        <f t="shared" si="1"/>
        <v/>
      </c>
      <c r="F79" s="86" t="str">
        <f t="shared" si="2"/>
        <v/>
      </c>
      <c r="G79" s="71" t="str">
        <f t="shared" si="3"/>
        <v/>
      </c>
    </row>
    <row r="80" spans="1:7" x14ac:dyDescent="0.25">
      <c r="A80" s="85" t="str">
        <f t="shared" si="4"/>
        <v/>
      </c>
      <c r="B80" s="77" t="str">
        <f t="shared" si="7"/>
        <v/>
      </c>
      <c r="C80" s="71" t="str">
        <f t="shared" si="6"/>
        <v/>
      </c>
      <c r="D80" s="86" t="str">
        <f t="shared" si="0"/>
        <v/>
      </c>
      <c r="E80" s="86" t="str">
        <f t="shared" si="1"/>
        <v/>
      </c>
      <c r="F80" s="86" t="str">
        <f t="shared" si="2"/>
        <v/>
      </c>
      <c r="G80" s="71" t="str">
        <f t="shared" si="3"/>
        <v/>
      </c>
    </row>
    <row r="81" spans="1:7" x14ac:dyDescent="0.25">
      <c r="A81" s="85" t="str">
        <f t="shared" si="4"/>
        <v/>
      </c>
      <c r="B81" s="77" t="str">
        <f t="shared" si="7"/>
        <v/>
      </c>
      <c r="C81" s="71" t="str">
        <f t="shared" si="6"/>
        <v/>
      </c>
      <c r="D81" s="86" t="str">
        <f t="shared" si="0"/>
        <v/>
      </c>
      <c r="E81" s="86" t="str">
        <f t="shared" si="1"/>
        <v/>
      </c>
      <c r="F81" s="86" t="str">
        <f t="shared" si="2"/>
        <v/>
      </c>
      <c r="G81" s="71" t="str">
        <f t="shared" si="3"/>
        <v/>
      </c>
    </row>
    <row r="82" spans="1:7" x14ac:dyDescent="0.25">
      <c r="A82" s="85" t="str">
        <f t="shared" si="4"/>
        <v/>
      </c>
      <c r="B82" s="77" t="str">
        <f t="shared" si="7"/>
        <v/>
      </c>
      <c r="C82" s="71" t="str">
        <f t="shared" si="6"/>
        <v/>
      </c>
      <c r="D82" s="86" t="str">
        <f t="shared" ref="D82:D145" si="8">IF(B82="","",IPMT($E$13/12,B82,$E$7,-$E$11,$E$12,0))</f>
        <v/>
      </c>
      <c r="E82" s="86" t="str">
        <f t="shared" ref="E82:E145" si="9">IF(B82="","",PPMT($E$13/12,B82,$E$7,-$E$11,$E$12,0))</f>
        <v/>
      </c>
      <c r="F82" s="86" t="str">
        <f t="shared" ref="F82:F145" si="10">IF(B82="","",SUM(D82:E82))</f>
        <v/>
      </c>
      <c r="G82" s="71" t="str">
        <f t="shared" ref="G82:G145" si="11">IF(B82="","",SUM(C82)-SUM(E82))</f>
        <v/>
      </c>
    </row>
    <row r="83" spans="1:7" x14ac:dyDescent="0.25">
      <c r="A83" s="85" t="str">
        <f t="shared" ref="A83:A146" si="12">IF(B83="","",EDATE(A82,1))</f>
        <v/>
      </c>
      <c r="B83" s="77" t="str">
        <f t="shared" si="7"/>
        <v/>
      </c>
      <c r="C83" s="71" t="str">
        <f t="shared" ref="C83:C146" si="13">IF(B83="","",G82)</f>
        <v/>
      </c>
      <c r="D83" s="86" t="str">
        <f t="shared" si="8"/>
        <v/>
      </c>
      <c r="E83" s="86" t="str">
        <f t="shared" si="9"/>
        <v/>
      </c>
      <c r="F83" s="86" t="str">
        <f t="shared" si="10"/>
        <v/>
      </c>
      <c r="G83" s="71" t="str">
        <f t="shared" si="11"/>
        <v/>
      </c>
    </row>
    <row r="84" spans="1:7" x14ac:dyDescent="0.25">
      <c r="A84" s="85" t="str">
        <f t="shared" si="12"/>
        <v/>
      </c>
      <c r="B84" s="77" t="str">
        <f t="shared" ref="B84:B147" si="14">IF(B83="","",IF(SUM(B83)+1&lt;=$E$7,SUM(B83)+1,""))</f>
        <v/>
      </c>
      <c r="C84" s="71" t="str">
        <f t="shared" si="13"/>
        <v/>
      </c>
      <c r="D84" s="86" t="str">
        <f t="shared" si="8"/>
        <v/>
      </c>
      <c r="E84" s="86" t="str">
        <f t="shared" si="9"/>
        <v/>
      </c>
      <c r="F84" s="86" t="str">
        <f t="shared" si="10"/>
        <v/>
      </c>
      <c r="G84" s="71" t="str">
        <f t="shared" si="11"/>
        <v/>
      </c>
    </row>
    <row r="85" spans="1:7" x14ac:dyDescent="0.25">
      <c r="A85" s="85" t="str">
        <f t="shared" si="12"/>
        <v/>
      </c>
      <c r="B85" s="77" t="str">
        <f t="shared" si="14"/>
        <v/>
      </c>
      <c r="C85" s="71" t="str">
        <f t="shared" si="13"/>
        <v/>
      </c>
      <c r="D85" s="86" t="str">
        <f t="shared" si="8"/>
        <v/>
      </c>
      <c r="E85" s="86" t="str">
        <f t="shared" si="9"/>
        <v/>
      </c>
      <c r="F85" s="86" t="str">
        <f t="shared" si="10"/>
        <v/>
      </c>
      <c r="G85" s="71" t="str">
        <f t="shared" si="11"/>
        <v/>
      </c>
    </row>
    <row r="86" spans="1:7" x14ac:dyDescent="0.25">
      <c r="A86" s="85" t="str">
        <f t="shared" si="12"/>
        <v/>
      </c>
      <c r="B86" s="77" t="str">
        <f t="shared" si="14"/>
        <v/>
      </c>
      <c r="C86" s="71" t="str">
        <f t="shared" si="13"/>
        <v/>
      </c>
      <c r="D86" s="86" t="str">
        <f t="shared" si="8"/>
        <v/>
      </c>
      <c r="E86" s="86" t="str">
        <f t="shared" si="9"/>
        <v/>
      </c>
      <c r="F86" s="86" t="str">
        <f t="shared" si="10"/>
        <v/>
      </c>
      <c r="G86" s="71" t="str">
        <f t="shared" si="11"/>
        <v/>
      </c>
    </row>
    <row r="87" spans="1:7" x14ac:dyDescent="0.25">
      <c r="A87" s="85" t="str">
        <f t="shared" si="12"/>
        <v/>
      </c>
      <c r="B87" s="77" t="str">
        <f t="shared" si="14"/>
        <v/>
      </c>
      <c r="C87" s="71" t="str">
        <f t="shared" si="13"/>
        <v/>
      </c>
      <c r="D87" s="86" t="str">
        <f t="shared" si="8"/>
        <v/>
      </c>
      <c r="E87" s="86" t="str">
        <f t="shared" si="9"/>
        <v/>
      </c>
      <c r="F87" s="86" t="str">
        <f t="shared" si="10"/>
        <v/>
      </c>
      <c r="G87" s="71" t="str">
        <f t="shared" si="11"/>
        <v/>
      </c>
    </row>
    <row r="88" spans="1:7" x14ac:dyDescent="0.25">
      <c r="A88" s="85" t="str">
        <f t="shared" si="12"/>
        <v/>
      </c>
      <c r="B88" s="77" t="str">
        <f t="shared" si="14"/>
        <v/>
      </c>
      <c r="C88" s="71" t="str">
        <f t="shared" si="13"/>
        <v/>
      </c>
      <c r="D88" s="86" t="str">
        <f t="shared" si="8"/>
        <v/>
      </c>
      <c r="E88" s="86" t="str">
        <f t="shared" si="9"/>
        <v/>
      </c>
      <c r="F88" s="86" t="str">
        <f t="shared" si="10"/>
        <v/>
      </c>
      <c r="G88" s="71" t="str">
        <f t="shared" si="11"/>
        <v/>
      </c>
    </row>
    <row r="89" spans="1:7" x14ac:dyDescent="0.25">
      <c r="A89" s="85" t="str">
        <f t="shared" si="12"/>
        <v/>
      </c>
      <c r="B89" s="77" t="str">
        <f t="shared" si="14"/>
        <v/>
      </c>
      <c r="C89" s="71" t="str">
        <f t="shared" si="13"/>
        <v/>
      </c>
      <c r="D89" s="86" t="str">
        <f t="shared" si="8"/>
        <v/>
      </c>
      <c r="E89" s="86" t="str">
        <f t="shared" si="9"/>
        <v/>
      </c>
      <c r="F89" s="86" t="str">
        <f t="shared" si="10"/>
        <v/>
      </c>
      <c r="G89" s="71" t="str">
        <f t="shared" si="11"/>
        <v/>
      </c>
    </row>
    <row r="90" spans="1:7" x14ac:dyDescent="0.25">
      <c r="A90" s="85" t="str">
        <f t="shared" si="12"/>
        <v/>
      </c>
      <c r="B90" s="77" t="str">
        <f t="shared" si="14"/>
        <v/>
      </c>
      <c r="C90" s="71" t="str">
        <f t="shared" si="13"/>
        <v/>
      </c>
      <c r="D90" s="86" t="str">
        <f t="shared" si="8"/>
        <v/>
      </c>
      <c r="E90" s="86" t="str">
        <f t="shared" si="9"/>
        <v/>
      </c>
      <c r="F90" s="86" t="str">
        <f t="shared" si="10"/>
        <v/>
      </c>
      <c r="G90" s="71" t="str">
        <f t="shared" si="11"/>
        <v/>
      </c>
    </row>
    <row r="91" spans="1:7" x14ac:dyDescent="0.25">
      <c r="A91" s="85" t="str">
        <f t="shared" si="12"/>
        <v/>
      </c>
      <c r="B91" s="77" t="str">
        <f t="shared" si="14"/>
        <v/>
      </c>
      <c r="C91" s="71" t="str">
        <f t="shared" si="13"/>
        <v/>
      </c>
      <c r="D91" s="86" t="str">
        <f t="shared" si="8"/>
        <v/>
      </c>
      <c r="E91" s="86" t="str">
        <f t="shared" si="9"/>
        <v/>
      </c>
      <c r="F91" s="86" t="str">
        <f t="shared" si="10"/>
        <v/>
      </c>
      <c r="G91" s="71" t="str">
        <f t="shared" si="11"/>
        <v/>
      </c>
    </row>
    <row r="92" spans="1:7" x14ac:dyDescent="0.25">
      <c r="A92" s="85" t="str">
        <f t="shared" si="12"/>
        <v/>
      </c>
      <c r="B92" s="77" t="str">
        <f t="shared" si="14"/>
        <v/>
      </c>
      <c r="C92" s="71" t="str">
        <f t="shared" si="13"/>
        <v/>
      </c>
      <c r="D92" s="86" t="str">
        <f t="shared" si="8"/>
        <v/>
      </c>
      <c r="E92" s="86" t="str">
        <f t="shared" si="9"/>
        <v/>
      </c>
      <c r="F92" s="86" t="str">
        <f t="shared" si="10"/>
        <v/>
      </c>
      <c r="G92" s="71" t="str">
        <f t="shared" si="11"/>
        <v/>
      </c>
    </row>
    <row r="93" spans="1:7" x14ac:dyDescent="0.25">
      <c r="A93" s="85" t="str">
        <f t="shared" si="12"/>
        <v/>
      </c>
      <c r="B93" s="77" t="str">
        <f t="shared" si="14"/>
        <v/>
      </c>
      <c r="C93" s="71" t="str">
        <f t="shared" si="13"/>
        <v/>
      </c>
      <c r="D93" s="86" t="str">
        <f t="shared" si="8"/>
        <v/>
      </c>
      <c r="E93" s="86" t="str">
        <f t="shared" si="9"/>
        <v/>
      </c>
      <c r="F93" s="86" t="str">
        <f t="shared" si="10"/>
        <v/>
      </c>
      <c r="G93" s="71" t="str">
        <f t="shared" si="11"/>
        <v/>
      </c>
    </row>
    <row r="94" spans="1:7" x14ac:dyDescent="0.25">
      <c r="A94" s="85" t="str">
        <f t="shared" si="12"/>
        <v/>
      </c>
      <c r="B94" s="77" t="str">
        <f t="shared" si="14"/>
        <v/>
      </c>
      <c r="C94" s="71" t="str">
        <f t="shared" si="13"/>
        <v/>
      </c>
      <c r="D94" s="86" t="str">
        <f t="shared" si="8"/>
        <v/>
      </c>
      <c r="E94" s="86" t="str">
        <f t="shared" si="9"/>
        <v/>
      </c>
      <c r="F94" s="86" t="str">
        <f t="shared" si="10"/>
        <v/>
      </c>
      <c r="G94" s="71" t="str">
        <f t="shared" si="11"/>
        <v/>
      </c>
    </row>
    <row r="95" spans="1:7" x14ac:dyDescent="0.25">
      <c r="A95" s="85" t="str">
        <f t="shared" si="12"/>
        <v/>
      </c>
      <c r="B95" s="77" t="str">
        <f t="shared" si="14"/>
        <v/>
      </c>
      <c r="C95" s="71" t="str">
        <f t="shared" si="13"/>
        <v/>
      </c>
      <c r="D95" s="86" t="str">
        <f t="shared" si="8"/>
        <v/>
      </c>
      <c r="E95" s="86" t="str">
        <f t="shared" si="9"/>
        <v/>
      </c>
      <c r="F95" s="86" t="str">
        <f t="shared" si="10"/>
        <v/>
      </c>
      <c r="G95" s="71" t="str">
        <f t="shared" si="11"/>
        <v/>
      </c>
    </row>
    <row r="96" spans="1:7" x14ac:dyDescent="0.25">
      <c r="A96" s="85" t="str">
        <f t="shared" si="12"/>
        <v/>
      </c>
      <c r="B96" s="77" t="str">
        <f t="shared" si="14"/>
        <v/>
      </c>
      <c r="C96" s="71" t="str">
        <f t="shared" si="13"/>
        <v/>
      </c>
      <c r="D96" s="86" t="str">
        <f t="shared" si="8"/>
        <v/>
      </c>
      <c r="E96" s="86" t="str">
        <f t="shared" si="9"/>
        <v/>
      </c>
      <c r="F96" s="86" t="str">
        <f t="shared" si="10"/>
        <v/>
      </c>
      <c r="G96" s="71" t="str">
        <f t="shared" si="11"/>
        <v/>
      </c>
    </row>
    <row r="97" spans="1:7" x14ac:dyDescent="0.25">
      <c r="A97" s="85" t="str">
        <f t="shared" si="12"/>
        <v/>
      </c>
      <c r="B97" s="77" t="str">
        <f t="shared" si="14"/>
        <v/>
      </c>
      <c r="C97" s="71" t="str">
        <f t="shared" si="13"/>
        <v/>
      </c>
      <c r="D97" s="86" t="str">
        <f t="shared" si="8"/>
        <v/>
      </c>
      <c r="E97" s="86" t="str">
        <f t="shared" si="9"/>
        <v/>
      </c>
      <c r="F97" s="86" t="str">
        <f t="shared" si="10"/>
        <v/>
      </c>
      <c r="G97" s="71" t="str">
        <f t="shared" si="11"/>
        <v/>
      </c>
    </row>
    <row r="98" spans="1:7" x14ac:dyDescent="0.25">
      <c r="A98" s="85" t="str">
        <f t="shared" si="12"/>
        <v/>
      </c>
      <c r="B98" s="77" t="str">
        <f t="shared" si="14"/>
        <v/>
      </c>
      <c r="C98" s="71" t="str">
        <f t="shared" si="13"/>
        <v/>
      </c>
      <c r="D98" s="86" t="str">
        <f t="shared" si="8"/>
        <v/>
      </c>
      <c r="E98" s="86" t="str">
        <f t="shared" si="9"/>
        <v/>
      </c>
      <c r="F98" s="86" t="str">
        <f t="shared" si="10"/>
        <v/>
      </c>
      <c r="G98" s="71" t="str">
        <f t="shared" si="11"/>
        <v/>
      </c>
    </row>
    <row r="99" spans="1:7" x14ac:dyDescent="0.25">
      <c r="A99" s="85" t="str">
        <f t="shared" si="12"/>
        <v/>
      </c>
      <c r="B99" s="77" t="str">
        <f t="shared" si="14"/>
        <v/>
      </c>
      <c r="C99" s="71" t="str">
        <f t="shared" si="13"/>
        <v/>
      </c>
      <c r="D99" s="86" t="str">
        <f t="shared" si="8"/>
        <v/>
      </c>
      <c r="E99" s="86" t="str">
        <f t="shared" si="9"/>
        <v/>
      </c>
      <c r="F99" s="86" t="str">
        <f t="shared" si="10"/>
        <v/>
      </c>
      <c r="G99" s="71" t="str">
        <f t="shared" si="11"/>
        <v/>
      </c>
    </row>
    <row r="100" spans="1:7" x14ac:dyDescent="0.25">
      <c r="A100" s="85" t="str">
        <f t="shared" si="12"/>
        <v/>
      </c>
      <c r="B100" s="77" t="str">
        <f t="shared" si="14"/>
        <v/>
      </c>
      <c r="C100" s="71" t="str">
        <f t="shared" si="13"/>
        <v/>
      </c>
      <c r="D100" s="86" t="str">
        <f t="shared" si="8"/>
        <v/>
      </c>
      <c r="E100" s="86" t="str">
        <f t="shared" si="9"/>
        <v/>
      </c>
      <c r="F100" s="86" t="str">
        <f t="shared" si="10"/>
        <v/>
      </c>
      <c r="G100" s="71" t="str">
        <f t="shared" si="11"/>
        <v/>
      </c>
    </row>
    <row r="101" spans="1:7" x14ac:dyDescent="0.25">
      <c r="A101" s="85" t="str">
        <f t="shared" si="12"/>
        <v/>
      </c>
      <c r="B101" s="77" t="str">
        <f t="shared" si="14"/>
        <v/>
      </c>
      <c r="C101" s="71" t="str">
        <f t="shared" si="13"/>
        <v/>
      </c>
      <c r="D101" s="86" t="str">
        <f t="shared" si="8"/>
        <v/>
      </c>
      <c r="E101" s="86" t="str">
        <f t="shared" si="9"/>
        <v/>
      </c>
      <c r="F101" s="86" t="str">
        <f t="shared" si="10"/>
        <v/>
      </c>
      <c r="G101" s="71" t="str">
        <f t="shared" si="11"/>
        <v/>
      </c>
    </row>
    <row r="102" spans="1:7" x14ac:dyDescent="0.25">
      <c r="A102" s="85" t="str">
        <f t="shared" si="12"/>
        <v/>
      </c>
      <c r="B102" s="77" t="str">
        <f t="shared" si="14"/>
        <v/>
      </c>
      <c r="C102" s="71" t="str">
        <f t="shared" si="13"/>
        <v/>
      </c>
      <c r="D102" s="86" t="str">
        <f t="shared" si="8"/>
        <v/>
      </c>
      <c r="E102" s="86" t="str">
        <f t="shared" si="9"/>
        <v/>
      </c>
      <c r="F102" s="86" t="str">
        <f t="shared" si="10"/>
        <v/>
      </c>
      <c r="G102" s="71" t="str">
        <f t="shared" si="11"/>
        <v/>
      </c>
    </row>
    <row r="103" spans="1:7" x14ac:dyDescent="0.25">
      <c r="A103" s="85" t="str">
        <f t="shared" si="12"/>
        <v/>
      </c>
      <c r="B103" s="77" t="str">
        <f t="shared" si="14"/>
        <v/>
      </c>
      <c r="C103" s="71" t="str">
        <f t="shared" si="13"/>
        <v/>
      </c>
      <c r="D103" s="86" t="str">
        <f t="shared" si="8"/>
        <v/>
      </c>
      <c r="E103" s="86" t="str">
        <f t="shared" si="9"/>
        <v/>
      </c>
      <c r="F103" s="86" t="str">
        <f t="shared" si="10"/>
        <v/>
      </c>
      <c r="G103" s="71" t="str">
        <f t="shared" si="11"/>
        <v/>
      </c>
    </row>
    <row r="104" spans="1:7" x14ac:dyDescent="0.25">
      <c r="A104" s="85" t="str">
        <f t="shared" si="12"/>
        <v/>
      </c>
      <c r="B104" s="77" t="str">
        <f t="shared" si="14"/>
        <v/>
      </c>
      <c r="C104" s="71" t="str">
        <f t="shared" si="13"/>
        <v/>
      </c>
      <c r="D104" s="86" t="str">
        <f t="shared" si="8"/>
        <v/>
      </c>
      <c r="E104" s="86" t="str">
        <f t="shared" si="9"/>
        <v/>
      </c>
      <c r="F104" s="86" t="str">
        <f t="shared" si="10"/>
        <v/>
      </c>
      <c r="G104" s="71" t="str">
        <f t="shared" si="11"/>
        <v/>
      </c>
    </row>
    <row r="105" spans="1:7" x14ac:dyDescent="0.25">
      <c r="A105" s="85" t="str">
        <f t="shared" si="12"/>
        <v/>
      </c>
      <c r="B105" s="77" t="str">
        <f t="shared" si="14"/>
        <v/>
      </c>
      <c r="C105" s="71" t="str">
        <f t="shared" si="13"/>
        <v/>
      </c>
      <c r="D105" s="86" t="str">
        <f t="shared" si="8"/>
        <v/>
      </c>
      <c r="E105" s="86" t="str">
        <f t="shared" si="9"/>
        <v/>
      </c>
      <c r="F105" s="86" t="str">
        <f t="shared" si="10"/>
        <v/>
      </c>
      <c r="G105" s="71" t="str">
        <f t="shared" si="11"/>
        <v/>
      </c>
    </row>
    <row r="106" spans="1:7" x14ac:dyDescent="0.25">
      <c r="A106" s="85" t="str">
        <f t="shared" si="12"/>
        <v/>
      </c>
      <c r="B106" s="77" t="str">
        <f t="shared" si="14"/>
        <v/>
      </c>
      <c r="C106" s="71" t="str">
        <f t="shared" si="13"/>
        <v/>
      </c>
      <c r="D106" s="86" t="str">
        <f t="shared" si="8"/>
        <v/>
      </c>
      <c r="E106" s="86" t="str">
        <f t="shared" si="9"/>
        <v/>
      </c>
      <c r="F106" s="86" t="str">
        <f t="shared" si="10"/>
        <v/>
      </c>
      <c r="G106" s="71" t="str">
        <f t="shared" si="11"/>
        <v/>
      </c>
    </row>
    <row r="107" spans="1:7" x14ac:dyDescent="0.25">
      <c r="A107" s="85" t="str">
        <f t="shared" si="12"/>
        <v/>
      </c>
      <c r="B107" s="77" t="str">
        <f t="shared" si="14"/>
        <v/>
      </c>
      <c r="C107" s="71" t="str">
        <f t="shared" si="13"/>
        <v/>
      </c>
      <c r="D107" s="86" t="str">
        <f t="shared" si="8"/>
        <v/>
      </c>
      <c r="E107" s="86" t="str">
        <f t="shared" si="9"/>
        <v/>
      </c>
      <c r="F107" s="86" t="str">
        <f t="shared" si="10"/>
        <v/>
      </c>
      <c r="G107" s="71" t="str">
        <f t="shared" si="11"/>
        <v/>
      </c>
    </row>
    <row r="108" spans="1:7" x14ac:dyDescent="0.25">
      <c r="A108" s="85" t="str">
        <f t="shared" si="12"/>
        <v/>
      </c>
      <c r="B108" s="77" t="str">
        <f t="shared" si="14"/>
        <v/>
      </c>
      <c r="C108" s="71" t="str">
        <f t="shared" si="13"/>
        <v/>
      </c>
      <c r="D108" s="86" t="str">
        <f t="shared" si="8"/>
        <v/>
      </c>
      <c r="E108" s="86" t="str">
        <f t="shared" si="9"/>
        <v/>
      </c>
      <c r="F108" s="86" t="str">
        <f t="shared" si="10"/>
        <v/>
      </c>
      <c r="G108" s="71" t="str">
        <f t="shared" si="11"/>
        <v/>
      </c>
    </row>
    <row r="109" spans="1:7" x14ac:dyDescent="0.25">
      <c r="A109" s="85" t="str">
        <f t="shared" si="12"/>
        <v/>
      </c>
      <c r="B109" s="77" t="str">
        <f t="shared" si="14"/>
        <v/>
      </c>
      <c r="C109" s="71" t="str">
        <f t="shared" si="13"/>
        <v/>
      </c>
      <c r="D109" s="86" t="str">
        <f t="shared" si="8"/>
        <v/>
      </c>
      <c r="E109" s="86" t="str">
        <f t="shared" si="9"/>
        <v/>
      </c>
      <c r="F109" s="86" t="str">
        <f t="shared" si="10"/>
        <v/>
      </c>
      <c r="G109" s="71" t="str">
        <f t="shared" si="11"/>
        <v/>
      </c>
    </row>
    <row r="110" spans="1:7" x14ac:dyDescent="0.25">
      <c r="A110" s="85" t="str">
        <f t="shared" si="12"/>
        <v/>
      </c>
      <c r="B110" s="77" t="str">
        <f t="shared" si="14"/>
        <v/>
      </c>
      <c r="C110" s="71" t="str">
        <f t="shared" si="13"/>
        <v/>
      </c>
      <c r="D110" s="86" t="str">
        <f t="shared" si="8"/>
        <v/>
      </c>
      <c r="E110" s="86" t="str">
        <f t="shared" si="9"/>
        <v/>
      </c>
      <c r="F110" s="86" t="str">
        <f t="shared" si="10"/>
        <v/>
      </c>
      <c r="G110" s="71" t="str">
        <f t="shared" si="11"/>
        <v/>
      </c>
    </row>
    <row r="111" spans="1:7" x14ac:dyDescent="0.25">
      <c r="A111" s="85" t="str">
        <f t="shared" si="12"/>
        <v/>
      </c>
      <c r="B111" s="77" t="str">
        <f t="shared" si="14"/>
        <v/>
      </c>
      <c r="C111" s="71" t="str">
        <f t="shared" si="13"/>
        <v/>
      </c>
      <c r="D111" s="86" t="str">
        <f t="shared" si="8"/>
        <v/>
      </c>
      <c r="E111" s="86" t="str">
        <f t="shared" si="9"/>
        <v/>
      </c>
      <c r="F111" s="86" t="str">
        <f t="shared" si="10"/>
        <v/>
      </c>
      <c r="G111" s="71" t="str">
        <f t="shared" si="11"/>
        <v/>
      </c>
    </row>
    <row r="112" spans="1:7" x14ac:dyDescent="0.25">
      <c r="A112" s="85" t="str">
        <f t="shared" si="12"/>
        <v/>
      </c>
      <c r="B112" s="77" t="str">
        <f t="shared" si="14"/>
        <v/>
      </c>
      <c r="C112" s="71" t="str">
        <f t="shared" si="13"/>
        <v/>
      </c>
      <c r="D112" s="86" t="str">
        <f t="shared" si="8"/>
        <v/>
      </c>
      <c r="E112" s="86" t="str">
        <f t="shared" si="9"/>
        <v/>
      </c>
      <c r="F112" s="86" t="str">
        <f t="shared" si="10"/>
        <v/>
      </c>
      <c r="G112" s="71" t="str">
        <f t="shared" si="11"/>
        <v/>
      </c>
    </row>
    <row r="113" spans="1:7" x14ac:dyDescent="0.25">
      <c r="A113" s="85" t="str">
        <f t="shared" si="12"/>
        <v/>
      </c>
      <c r="B113" s="77" t="str">
        <f t="shared" si="14"/>
        <v/>
      </c>
      <c r="C113" s="71" t="str">
        <f t="shared" si="13"/>
        <v/>
      </c>
      <c r="D113" s="86" t="str">
        <f t="shared" si="8"/>
        <v/>
      </c>
      <c r="E113" s="86" t="str">
        <f t="shared" si="9"/>
        <v/>
      </c>
      <c r="F113" s="86" t="str">
        <f t="shared" si="10"/>
        <v/>
      </c>
      <c r="G113" s="71" t="str">
        <f t="shared" si="11"/>
        <v/>
      </c>
    </row>
    <row r="114" spans="1:7" x14ac:dyDescent="0.25">
      <c r="A114" s="85" t="str">
        <f t="shared" si="12"/>
        <v/>
      </c>
      <c r="B114" s="77" t="str">
        <f t="shared" si="14"/>
        <v/>
      </c>
      <c r="C114" s="71" t="str">
        <f t="shared" si="13"/>
        <v/>
      </c>
      <c r="D114" s="86" t="str">
        <f t="shared" si="8"/>
        <v/>
      </c>
      <c r="E114" s="86" t="str">
        <f t="shared" si="9"/>
        <v/>
      </c>
      <c r="F114" s="86" t="str">
        <f t="shared" si="10"/>
        <v/>
      </c>
      <c r="G114" s="71" t="str">
        <f t="shared" si="11"/>
        <v/>
      </c>
    </row>
    <row r="115" spans="1:7" x14ac:dyDescent="0.25">
      <c r="A115" s="85" t="str">
        <f t="shared" si="12"/>
        <v/>
      </c>
      <c r="B115" s="77" t="str">
        <f t="shared" si="14"/>
        <v/>
      </c>
      <c r="C115" s="71" t="str">
        <f t="shared" si="13"/>
        <v/>
      </c>
      <c r="D115" s="86" t="str">
        <f t="shared" si="8"/>
        <v/>
      </c>
      <c r="E115" s="86" t="str">
        <f t="shared" si="9"/>
        <v/>
      </c>
      <c r="F115" s="86" t="str">
        <f t="shared" si="10"/>
        <v/>
      </c>
      <c r="G115" s="71" t="str">
        <f t="shared" si="11"/>
        <v/>
      </c>
    </row>
    <row r="116" spans="1:7" x14ac:dyDescent="0.25">
      <c r="A116" s="85" t="str">
        <f t="shared" si="12"/>
        <v/>
      </c>
      <c r="B116" s="77" t="str">
        <f t="shared" si="14"/>
        <v/>
      </c>
      <c r="C116" s="71" t="str">
        <f t="shared" si="13"/>
        <v/>
      </c>
      <c r="D116" s="86" t="str">
        <f t="shared" si="8"/>
        <v/>
      </c>
      <c r="E116" s="86" t="str">
        <f t="shared" si="9"/>
        <v/>
      </c>
      <c r="F116" s="86" t="str">
        <f t="shared" si="10"/>
        <v/>
      </c>
      <c r="G116" s="71" t="str">
        <f t="shared" si="11"/>
        <v/>
      </c>
    </row>
    <row r="117" spans="1:7" x14ac:dyDescent="0.25">
      <c r="A117" s="85" t="str">
        <f t="shared" si="12"/>
        <v/>
      </c>
      <c r="B117" s="77" t="str">
        <f t="shared" si="14"/>
        <v/>
      </c>
      <c r="C117" s="71" t="str">
        <f t="shared" si="13"/>
        <v/>
      </c>
      <c r="D117" s="86" t="str">
        <f t="shared" si="8"/>
        <v/>
      </c>
      <c r="E117" s="86" t="str">
        <f t="shared" si="9"/>
        <v/>
      </c>
      <c r="F117" s="86" t="str">
        <f t="shared" si="10"/>
        <v/>
      </c>
      <c r="G117" s="71" t="str">
        <f t="shared" si="11"/>
        <v/>
      </c>
    </row>
    <row r="118" spans="1:7" x14ac:dyDescent="0.25">
      <c r="A118" s="85" t="str">
        <f t="shared" si="12"/>
        <v/>
      </c>
      <c r="B118" s="77" t="str">
        <f t="shared" si="14"/>
        <v/>
      </c>
      <c r="C118" s="71" t="str">
        <f t="shared" si="13"/>
        <v/>
      </c>
      <c r="D118" s="86" t="str">
        <f t="shared" si="8"/>
        <v/>
      </c>
      <c r="E118" s="86" t="str">
        <f t="shared" si="9"/>
        <v/>
      </c>
      <c r="F118" s="86" t="str">
        <f t="shared" si="10"/>
        <v/>
      </c>
      <c r="G118" s="71" t="str">
        <f t="shared" si="11"/>
        <v/>
      </c>
    </row>
    <row r="119" spans="1:7" x14ac:dyDescent="0.25">
      <c r="A119" s="85" t="str">
        <f t="shared" si="12"/>
        <v/>
      </c>
      <c r="B119" s="77" t="str">
        <f t="shared" si="14"/>
        <v/>
      </c>
      <c r="C119" s="71" t="str">
        <f t="shared" si="13"/>
        <v/>
      </c>
      <c r="D119" s="86" t="str">
        <f t="shared" si="8"/>
        <v/>
      </c>
      <c r="E119" s="86" t="str">
        <f t="shared" si="9"/>
        <v/>
      </c>
      <c r="F119" s="86" t="str">
        <f t="shared" si="10"/>
        <v/>
      </c>
      <c r="G119" s="71" t="str">
        <f t="shared" si="11"/>
        <v/>
      </c>
    </row>
    <row r="120" spans="1:7" x14ac:dyDescent="0.25">
      <c r="A120" s="85" t="str">
        <f t="shared" si="12"/>
        <v/>
      </c>
      <c r="B120" s="77" t="str">
        <f t="shared" si="14"/>
        <v/>
      </c>
      <c r="C120" s="71" t="str">
        <f t="shared" si="13"/>
        <v/>
      </c>
      <c r="D120" s="86" t="str">
        <f t="shared" si="8"/>
        <v/>
      </c>
      <c r="E120" s="86" t="str">
        <f t="shared" si="9"/>
        <v/>
      </c>
      <c r="F120" s="86" t="str">
        <f t="shared" si="10"/>
        <v/>
      </c>
      <c r="G120" s="71" t="str">
        <f t="shared" si="11"/>
        <v/>
      </c>
    </row>
    <row r="121" spans="1:7" x14ac:dyDescent="0.25">
      <c r="A121" s="85" t="str">
        <f t="shared" si="12"/>
        <v/>
      </c>
      <c r="B121" s="77" t="str">
        <f t="shared" si="14"/>
        <v/>
      </c>
      <c r="C121" s="71" t="str">
        <f t="shared" si="13"/>
        <v/>
      </c>
      <c r="D121" s="86" t="str">
        <f t="shared" si="8"/>
        <v/>
      </c>
      <c r="E121" s="86" t="str">
        <f t="shared" si="9"/>
        <v/>
      </c>
      <c r="F121" s="86" t="str">
        <f t="shared" si="10"/>
        <v/>
      </c>
      <c r="G121" s="71" t="str">
        <f t="shared" si="11"/>
        <v/>
      </c>
    </row>
    <row r="122" spans="1:7" x14ac:dyDescent="0.25">
      <c r="A122" s="85" t="str">
        <f t="shared" si="12"/>
        <v/>
      </c>
      <c r="B122" s="77" t="str">
        <f t="shared" si="14"/>
        <v/>
      </c>
      <c r="C122" s="71" t="str">
        <f t="shared" si="13"/>
        <v/>
      </c>
      <c r="D122" s="86" t="str">
        <f t="shared" si="8"/>
        <v/>
      </c>
      <c r="E122" s="86" t="str">
        <f t="shared" si="9"/>
        <v/>
      </c>
      <c r="F122" s="86" t="str">
        <f t="shared" si="10"/>
        <v/>
      </c>
      <c r="G122" s="71" t="str">
        <f t="shared" si="11"/>
        <v/>
      </c>
    </row>
    <row r="123" spans="1:7" x14ac:dyDescent="0.25">
      <c r="A123" s="85" t="str">
        <f t="shared" si="12"/>
        <v/>
      </c>
      <c r="B123" s="77" t="str">
        <f t="shared" si="14"/>
        <v/>
      </c>
      <c r="C123" s="71" t="str">
        <f t="shared" si="13"/>
        <v/>
      </c>
      <c r="D123" s="86" t="str">
        <f t="shared" si="8"/>
        <v/>
      </c>
      <c r="E123" s="86" t="str">
        <f t="shared" si="9"/>
        <v/>
      </c>
      <c r="F123" s="86" t="str">
        <f t="shared" si="10"/>
        <v/>
      </c>
      <c r="G123" s="71" t="str">
        <f t="shared" si="11"/>
        <v/>
      </c>
    </row>
    <row r="124" spans="1:7" x14ac:dyDescent="0.25">
      <c r="A124" s="85" t="str">
        <f t="shared" si="12"/>
        <v/>
      </c>
      <c r="B124" s="77" t="str">
        <f t="shared" si="14"/>
        <v/>
      </c>
      <c r="C124" s="71" t="str">
        <f t="shared" si="13"/>
        <v/>
      </c>
      <c r="D124" s="86" t="str">
        <f t="shared" si="8"/>
        <v/>
      </c>
      <c r="E124" s="86" t="str">
        <f t="shared" si="9"/>
        <v/>
      </c>
      <c r="F124" s="86" t="str">
        <f t="shared" si="10"/>
        <v/>
      </c>
      <c r="G124" s="71" t="str">
        <f t="shared" si="11"/>
        <v/>
      </c>
    </row>
    <row r="125" spans="1:7" x14ac:dyDescent="0.25">
      <c r="A125" s="85" t="str">
        <f t="shared" si="12"/>
        <v/>
      </c>
      <c r="B125" s="77" t="str">
        <f t="shared" si="14"/>
        <v/>
      </c>
      <c r="C125" s="71" t="str">
        <f t="shared" si="13"/>
        <v/>
      </c>
      <c r="D125" s="86" t="str">
        <f t="shared" si="8"/>
        <v/>
      </c>
      <c r="E125" s="86" t="str">
        <f t="shared" si="9"/>
        <v/>
      </c>
      <c r="F125" s="86" t="str">
        <f t="shared" si="10"/>
        <v/>
      </c>
      <c r="G125" s="71" t="str">
        <f t="shared" si="11"/>
        <v/>
      </c>
    </row>
    <row r="126" spans="1:7" x14ac:dyDescent="0.25">
      <c r="A126" s="85" t="str">
        <f t="shared" si="12"/>
        <v/>
      </c>
      <c r="B126" s="77" t="str">
        <f t="shared" si="14"/>
        <v/>
      </c>
      <c r="C126" s="71" t="str">
        <f t="shared" si="13"/>
        <v/>
      </c>
      <c r="D126" s="86" t="str">
        <f t="shared" si="8"/>
        <v/>
      </c>
      <c r="E126" s="86" t="str">
        <f t="shared" si="9"/>
        <v/>
      </c>
      <c r="F126" s="86" t="str">
        <f t="shared" si="10"/>
        <v/>
      </c>
      <c r="G126" s="71" t="str">
        <f t="shared" si="11"/>
        <v/>
      </c>
    </row>
    <row r="127" spans="1:7" x14ac:dyDescent="0.25">
      <c r="A127" s="85" t="str">
        <f t="shared" si="12"/>
        <v/>
      </c>
      <c r="B127" s="77" t="str">
        <f t="shared" si="14"/>
        <v/>
      </c>
      <c r="C127" s="71" t="str">
        <f t="shared" si="13"/>
        <v/>
      </c>
      <c r="D127" s="86" t="str">
        <f t="shared" si="8"/>
        <v/>
      </c>
      <c r="E127" s="86" t="str">
        <f t="shared" si="9"/>
        <v/>
      </c>
      <c r="F127" s="86" t="str">
        <f t="shared" si="10"/>
        <v/>
      </c>
      <c r="G127" s="71" t="str">
        <f t="shared" si="11"/>
        <v/>
      </c>
    </row>
    <row r="128" spans="1:7" x14ac:dyDescent="0.25">
      <c r="A128" s="85" t="str">
        <f t="shared" si="12"/>
        <v/>
      </c>
      <c r="B128" s="77" t="str">
        <f t="shared" si="14"/>
        <v/>
      </c>
      <c r="C128" s="71" t="str">
        <f t="shared" si="13"/>
        <v/>
      </c>
      <c r="D128" s="86" t="str">
        <f t="shared" si="8"/>
        <v/>
      </c>
      <c r="E128" s="86" t="str">
        <f t="shared" si="9"/>
        <v/>
      </c>
      <c r="F128" s="86" t="str">
        <f t="shared" si="10"/>
        <v/>
      </c>
      <c r="G128" s="71" t="str">
        <f t="shared" si="11"/>
        <v/>
      </c>
    </row>
    <row r="129" spans="1:7" x14ac:dyDescent="0.25">
      <c r="A129" s="85" t="str">
        <f t="shared" si="12"/>
        <v/>
      </c>
      <c r="B129" s="77" t="str">
        <f t="shared" si="14"/>
        <v/>
      </c>
      <c r="C129" s="71" t="str">
        <f t="shared" si="13"/>
        <v/>
      </c>
      <c r="D129" s="86" t="str">
        <f t="shared" si="8"/>
        <v/>
      </c>
      <c r="E129" s="86" t="str">
        <f t="shared" si="9"/>
        <v/>
      </c>
      <c r="F129" s="86" t="str">
        <f t="shared" si="10"/>
        <v/>
      </c>
      <c r="G129" s="71" t="str">
        <f t="shared" si="11"/>
        <v/>
      </c>
    </row>
    <row r="130" spans="1:7" x14ac:dyDescent="0.25">
      <c r="A130" s="85" t="str">
        <f t="shared" si="12"/>
        <v/>
      </c>
      <c r="B130" s="77" t="str">
        <f t="shared" si="14"/>
        <v/>
      </c>
      <c r="C130" s="71" t="str">
        <f t="shared" si="13"/>
        <v/>
      </c>
      <c r="D130" s="86" t="str">
        <f t="shared" si="8"/>
        <v/>
      </c>
      <c r="E130" s="86" t="str">
        <f t="shared" si="9"/>
        <v/>
      </c>
      <c r="F130" s="86" t="str">
        <f t="shared" si="10"/>
        <v/>
      </c>
      <c r="G130" s="71" t="str">
        <f t="shared" si="11"/>
        <v/>
      </c>
    </row>
    <row r="131" spans="1:7" x14ac:dyDescent="0.25">
      <c r="A131" s="85" t="str">
        <f t="shared" si="12"/>
        <v/>
      </c>
      <c r="B131" s="77" t="str">
        <f t="shared" si="14"/>
        <v/>
      </c>
      <c r="C131" s="71" t="str">
        <f t="shared" si="13"/>
        <v/>
      </c>
      <c r="D131" s="86" t="str">
        <f t="shared" si="8"/>
        <v/>
      </c>
      <c r="E131" s="86" t="str">
        <f t="shared" si="9"/>
        <v/>
      </c>
      <c r="F131" s="86" t="str">
        <f t="shared" si="10"/>
        <v/>
      </c>
      <c r="G131" s="71" t="str">
        <f t="shared" si="11"/>
        <v/>
      </c>
    </row>
    <row r="132" spans="1:7" x14ac:dyDescent="0.25">
      <c r="A132" s="85" t="str">
        <f t="shared" si="12"/>
        <v/>
      </c>
      <c r="B132" s="77" t="str">
        <f t="shared" si="14"/>
        <v/>
      </c>
      <c r="C132" s="71" t="str">
        <f t="shared" si="13"/>
        <v/>
      </c>
      <c r="D132" s="86" t="str">
        <f t="shared" si="8"/>
        <v/>
      </c>
      <c r="E132" s="86" t="str">
        <f t="shared" si="9"/>
        <v/>
      </c>
      <c r="F132" s="86" t="str">
        <f t="shared" si="10"/>
        <v/>
      </c>
      <c r="G132" s="71" t="str">
        <f t="shared" si="11"/>
        <v/>
      </c>
    </row>
    <row r="133" spans="1:7" x14ac:dyDescent="0.25">
      <c r="A133" s="85" t="str">
        <f t="shared" si="12"/>
        <v/>
      </c>
      <c r="B133" s="77" t="str">
        <f t="shared" si="14"/>
        <v/>
      </c>
      <c r="C133" s="71" t="str">
        <f t="shared" si="13"/>
        <v/>
      </c>
      <c r="D133" s="86" t="str">
        <f t="shared" si="8"/>
        <v/>
      </c>
      <c r="E133" s="86" t="str">
        <f t="shared" si="9"/>
        <v/>
      </c>
      <c r="F133" s="86" t="str">
        <f t="shared" si="10"/>
        <v/>
      </c>
      <c r="G133" s="71" t="str">
        <f t="shared" si="11"/>
        <v/>
      </c>
    </row>
    <row r="134" spans="1:7" x14ac:dyDescent="0.25">
      <c r="A134" s="85" t="str">
        <f t="shared" si="12"/>
        <v/>
      </c>
      <c r="B134" s="77" t="str">
        <f t="shared" si="14"/>
        <v/>
      </c>
      <c r="C134" s="71" t="str">
        <f t="shared" si="13"/>
        <v/>
      </c>
      <c r="D134" s="86" t="str">
        <f t="shared" si="8"/>
        <v/>
      </c>
      <c r="E134" s="86" t="str">
        <f t="shared" si="9"/>
        <v/>
      </c>
      <c r="F134" s="86" t="str">
        <f t="shared" si="10"/>
        <v/>
      </c>
      <c r="G134" s="71" t="str">
        <f t="shared" si="11"/>
        <v/>
      </c>
    </row>
    <row r="135" spans="1:7" x14ac:dyDescent="0.25">
      <c r="A135" s="85" t="str">
        <f t="shared" si="12"/>
        <v/>
      </c>
      <c r="B135" s="77" t="str">
        <f t="shared" si="14"/>
        <v/>
      </c>
      <c r="C135" s="71" t="str">
        <f t="shared" si="13"/>
        <v/>
      </c>
      <c r="D135" s="86" t="str">
        <f t="shared" si="8"/>
        <v/>
      </c>
      <c r="E135" s="86" t="str">
        <f t="shared" si="9"/>
        <v/>
      </c>
      <c r="F135" s="86" t="str">
        <f t="shared" si="10"/>
        <v/>
      </c>
      <c r="G135" s="71" t="str">
        <f t="shared" si="11"/>
        <v/>
      </c>
    </row>
    <row r="136" spans="1:7" x14ac:dyDescent="0.25">
      <c r="A136" s="85" t="str">
        <f t="shared" si="12"/>
        <v/>
      </c>
      <c r="B136" s="77" t="str">
        <f t="shared" si="14"/>
        <v/>
      </c>
      <c r="C136" s="71" t="str">
        <f t="shared" si="13"/>
        <v/>
      </c>
      <c r="D136" s="86" t="str">
        <f t="shared" si="8"/>
        <v/>
      </c>
      <c r="E136" s="86" t="str">
        <f t="shared" si="9"/>
        <v/>
      </c>
      <c r="F136" s="86" t="str">
        <f t="shared" si="10"/>
        <v/>
      </c>
      <c r="G136" s="71" t="str">
        <f t="shared" si="11"/>
        <v/>
      </c>
    </row>
    <row r="137" spans="1:7" x14ac:dyDescent="0.25">
      <c r="A137" s="85" t="str">
        <f t="shared" si="12"/>
        <v/>
      </c>
      <c r="B137" s="77" t="str">
        <f t="shared" si="14"/>
        <v/>
      </c>
      <c r="C137" s="71" t="str">
        <f t="shared" si="13"/>
        <v/>
      </c>
      <c r="D137" s="86" t="str">
        <f t="shared" si="8"/>
        <v/>
      </c>
      <c r="E137" s="86" t="str">
        <f t="shared" si="9"/>
        <v/>
      </c>
      <c r="F137" s="86" t="str">
        <f t="shared" si="10"/>
        <v/>
      </c>
      <c r="G137" s="71" t="str">
        <f t="shared" si="11"/>
        <v/>
      </c>
    </row>
    <row r="138" spans="1:7" x14ac:dyDescent="0.25">
      <c r="A138" s="85" t="str">
        <f t="shared" si="12"/>
        <v/>
      </c>
      <c r="B138" s="77" t="str">
        <f t="shared" si="14"/>
        <v/>
      </c>
      <c r="C138" s="71" t="str">
        <f t="shared" si="13"/>
        <v/>
      </c>
      <c r="D138" s="86" t="str">
        <f t="shared" si="8"/>
        <v/>
      </c>
      <c r="E138" s="86" t="str">
        <f t="shared" si="9"/>
        <v/>
      </c>
      <c r="F138" s="86" t="str">
        <f t="shared" si="10"/>
        <v/>
      </c>
      <c r="G138" s="71" t="str">
        <f t="shared" si="11"/>
        <v/>
      </c>
    </row>
    <row r="139" spans="1:7" x14ac:dyDescent="0.25">
      <c r="A139" s="85" t="str">
        <f t="shared" si="12"/>
        <v/>
      </c>
      <c r="B139" s="77" t="str">
        <f t="shared" si="14"/>
        <v/>
      </c>
      <c r="C139" s="71" t="str">
        <f t="shared" si="13"/>
        <v/>
      </c>
      <c r="D139" s="86" t="str">
        <f t="shared" si="8"/>
        <v/>
      </c>
      <c r="E139" s="86" t="str">
        <f t="shared" si="9"/>
        <v/>
      </c>
      <c r="F139" s="86" t="str">
        <f t="shared" si="10"/>
        <v/>
      </c>
      <c r="G139" s="71" t="str">
        <f t="shared" si="11"/>
        <v/>
      </c>
    </row>
    <row r="140" spans="1:7" x14ac:dyDescent="0.25">
      <c r="A140" s="85" t="str">
        <f t="shared" si="12"/>
        <v/>
      </c>
      <c r="B140" s="77" t="str">
        <f t="shared" si="14"/>
        <v/>
      </c>
      <c r="C140" s="71" t="str">
        <f t="shared" si="13"/>
        <v/>
      </c>
      <c r="D140" s="86" t="str">
        <f t="shared" si="8"/>
        <v/>
      </c>
      <c r="E140" s="86" t="str">
        <f t="shared" si="9"/>
        <v/>
      </c>
      <c r="F140" s="86" t="str">
        <f t="shared" si="10"/>
        <v/>
      </c>
      <c r="G140" s="71" t="str">
        <f t="shared" si="11"/>
        <v/>
      </c>
    </row>
    <row r="141" spans="1:7" x14ac:dyDescent="0.25">
      <c r="A141" s="85" t="str">
        <f t="shared" si="12"/>
        <v/>
      </c>
      <c r="B141" s="77" t="str">
        <f t="shared" si="14"/>
        <v/>
      </c>
      <c r="C141" s="71" t="str">
        <f t="shared" si="13"/>
        <v/>
      </c>
      <c r="D141" s="86" t="str">
        <f t="shared" si="8"/>
        <v/>
      </c>
      <c r="E141" s="86" t="str">
        <f t="shared" si="9"/>
        <v/>
      </c>
      <c r="F141" s="86" t="str">
        <f t="shared" si="10"/>
        <v/>
      </c>
      <c r="G141" s="71" t="str">
        <f t="shared" si="11"/>
        <v/>
      </c>
    </row>
    <row r="142" spans="1:7" x14ac:dyDescent="0.25">
      <c r="A142" s="85" t="str">
        <f t="shared" si="12"/>
        <v/>
      </c>
      <c r="B142" s="77" t="str">
        <f t="shared" si="14"/>
        <v/>
      </c>
      <c r="C142" s="71" t="str">
        <f t="shared" si="13"/>
        <v/>
      </c>
      <c r="D142" s="86" t="str">
        <f t="shared" si="8"/>
        <v/>
      </c>
      <c r="E142" s="86" t="str">
        <f t="shared" si="9"/>
        <v/>
      </c>
      <c r="F142" s="86" t="str">
        <f t="shared" si="10"/>
        <v/>
      </c>
      <c r="G142" s="71" t="str">
        <f t="shared" si="11"/>
        <v/>
      </c>
    </row>
    <row r="143" spans="1:7" x14ac:dyDescent="0.25">
      <c r="A143" s="85" t="str">
        <f t="shared" si="12"/>
        <v/>
      </c>
      <c r="B143" s="77" t="str">
        <f t="shared" si="14"/>
        <v/>
      </c>
      <c r="C143" s="71" t="str">
        <f t="shared" si="13"/>
        <v/>
      </c>
      <c r="D143" s="86" t="str">
        <f t="shared" si="8"/>
        <v/>
      </c>
      <c r="E143" s="86" t="str">
        <f t="shared" si="9"/>
        <v/>
      </c>
      <c r="F143" s="86" t="str">
        <f t="shared" si="10"/>
        <v/>
      </c>
      <c r="G143" s="71" t="str">
        <f t="shared" si="11"/>
        <v/>
      </c>
    </row>
    <row r="144" spans="1:7" x14ac:dyDescent="0.25">
      <c r="A144" s="85" t="str">
        <f t="shared" si="12"/>
        <v/>
      </c>
      <c r="B144" s="77" t="str">
        <f t="shared" si="14"/>
        <v/>
      </c>
      <c r="C144" s="71" t="str">
        <f t="shared" si="13"/>
        <v/>
      </c>
      <c r="D144" s="86" t="str">
        <f t="shared" si="8"/>
        <v/>
      </c>
      <c r="E144" s="86" t="str">
        <f t="shared" si="9"/>
        <v/>
      </c>
      <c r="F144" s="86" t="str">
        <f t="shared" si="10"/>
        <v/>
      </c>
      <c r="G144" s="71" t="str">
        <f t="shared" si="11"/>
        <v/>
      </c>
    </row>
    <row r="145" spans="1:7" x14ac:dyDescent="0.25">
      <c r="A145" s="85" t="str">
        <f t="shared" si="12"/>
        <v/>
      </c>
      <c r="B145" s="77" t="str">
        <f t="shared" si="14"/>
        <v/>
      </c>
      <c r="C145" s="71" t="str">
        <f t="shared" si="13"/>
        <v/>
      </c>
      <c r="D145" s="86" t="str">
        <f t="shared" si="8"/>
        <v/>
      </c>
      <c r="E145" s="86" t="str">
        <f t="shared" si="9"/>
        <v/>
      </c>
      <c r="F145" s="86" t="str">
        <f t="shared" si="10"/>
        <v/>
      </c>
      <c r="G145" s="71" t="str">
        <f t="shared" si="11"/>
        <v/>
      </c>
    </row>
    <row r="146" spans="1:7" x14ac:dyDescent="0.25">
      <c r="A146" s="85" t="str">
        <f t="shared" si="12"/>
        <v/>
      </c>
      <c r="B146" s="77" t="str">
        <f t="shared" si="14"/>
        <v/>
      </c>
      <c r="C146" s="71" t="str">
        <f t="shared" si="13"/>
        <v/>
      </c>
      <c r="D146" s="86" t="str">
        <f t="shared" ref="D146:D209" si="15">IF(B146="","",IPMT($E$13/12,B146,$E$7,-$E$11,$E$12,0))</f>
        <v/>
      </c>
      <c r="E146" s="86" t="str">
        <f t="shared" ref="E146:E209" si="16">IF(B146="","",PPMT($E$13/12,B146,$E$7,-$E$11,$E$12,0))</f>
        <v/>
      </c>
      <c r="F146" s="86" t="str">
        <f t="shared" ref="F146:F209" si="17">IF(B146="","",SUM(D146:E146))</f>
        <v/>
      </c>
      <c r="G146" s="71" t="str">
        <f t="shared" ref="G146:G209" si="18">IF(B146="","",SUM(C146)-SUM(E146))</f>
        <v/>
      </c>
    </row>
    <row r="147" spans="1:7" x14ac:dyDescent="0.25">
      <c r="A147" s="85" t="str">
        <f t="shared" ref="A147:A210" si="19">IF(B147="","",EDATE(A146,1))</f>
        <v/>
      </c>
      <c r="B147" s="77" t="str">
        <f t="shared" si="14"/>
        <v/>
      </c>
      <c r="C147" s="71" t="str">
        <f t="shared" ref="C147:C210" si="20">IF(B147="","",G146)</f>
        <v/>
      </c>
      <c r="D147" s="86" t="str">
        <f t="shared" si="15"/>
        <v/>
      </c>
      <c r="E147" s="86" t="str">
        <f t="shared" si="16"/>
        <v/>
      </c>
      <c r="F147" s="86" t="str">
        <f t="shared" si="17"/>
        <v/>
      </c>
      <c r="G147" s="71" t="str">
        <f t="shared" si="18"/>
        <v/>
      </c>
    </row>
    <row r="148" spans="1:7" x14ac:dyDescent="0.25">
      <c r="A148" s="85" t="str">
        <f t="shared" si="19"/>
        <v/>
      </c>
      <c r="B148" s="77" t="str">
        <f t="shared" ref="B148:B211" si="21">IF(B147="","",IF(SUM(B147)+1&lt;=$E$7,SUM(B147)+1,""))</f>
        <v/>
      </c>
      <c r="C148" s="71" t="str">
        <f t="shared" si="20"/>
        <v/>
      </c>
      <c r="D148" s="86" t="str">
        <f t="shared" si="15"/>
        <v/>
      </c>
      <c r="E148" s="86" t="str">
        <f t="shared" si="16"/>
        <v/>
      </c>
      <c r="F148" s="86" t="str">
        <f t="shared" si="17"/>
        <v/>
      </c>
      <c r="G148" s="71" t="str">
        <f t="shared" si="18"/>
        <v/>
      </c>
    </row>
    <row r="149" spans="1:7" x14ac:dyDescent="0.25">
      <c r="A149" s="85" t="str">
        <f t="shared" si="19"/>
        <v/>
      </c>
      <c r="B149" s="77" t="str">
        <f t="shared" si="21"/>
        <v/>
      </c>
      <c r="C149" s="71" t="str">
        <f t="shared" si="20"/>
        <v/>
      </c>
      <c r="D149" s="86" t="str">
        <f t="shared" si="15"/>
        <v/>
      </c>
      <c r="E149" s="86" t="str">
        <f t="shared" si="16"/>
        <v/>
      </c>
      <c r="F149" s="86" t="str">
        <f t="shared" si="17"/>
        <v/>
      </c>
      <c r="G149" s="71" t="str">
        <f t="shared" si="18"/>
        <v/>
      </c>
    </row>
    <row r="150" spans="1:7" x14ac:dyDescent="0.25">
      <c r="A150" s="85" t="str">
        <f t="shared" si="19"/>
        <v/>
      </c>
      <c r="B150" s="77" t="str">
        <f t="shared" si="21"/>
        <v/>
      </c>
      <c r="C150" s="71" t="str">
        <f t="shared" si="20"/>
        <v/>
      </c>
      <c r="D150" s="86" t="str">
        <f t="shared" si="15"/>
        <v/>
      </c>
      <c r="E150" s="86" t="str">
        <f t="shared" si="16"/>
        <v/>
      </c>
      <c r="F150" s="86" t="str">
        <f t="shared" si="17"/>
        <v/>
      </c>
      <c r="G150" s="71" t="str">
        <f t="shared" si="18"/>
        <v/>
      </c>
    </row>
    <row r="151" spans="1:7" x14ac:dyDescent="0.25">
      <c r="A151" s="85" t="str">
        <f t="shared" si="19"/>
        <v/>
      </c>
      <c r="B151" s="77" t="str">
        <f t="shared" si="21"/>
        <v/>
      </c>
      <c r="C151" s="71" t="str">
        <f t="shared" si="20"/>
        <v/>
      </c>
      <c r="D151" s="86" t="str">
        <f t="shared" si="15"/>
        <v/>
      </c>
      <c r="E151" s="86" t="str">
        <f t="shared" si="16"/>
        <v/>
      </c>
      <c r="F151" s="86" t="str">
        <f t="shared" si="17"/>
        <v/>
      </c>
      <c r="G151" s="71" t="str">
        <f t="shared" si="18"/>
        <v/>
      </c>
    </row>
    <row r="152" spans="1:7" x14ac:dyDescent="0.25">
      <c r="A152" s="85" t="str">
        <f t="shared" si="19"/>
        <v/>
      </c>
      <c r="B152" s="77" t="str">
        <f t="shared" si="21"/>
        <v/>
      </c>
      <c r="C152" s="71" t="str">
        <f t="shared" si="20"/>
        <v/>
      </c>
      <c r="D152" s="86" t="str">
        <f t="shared" si="15"/>
        <v/>
      </c>
      <c r="E152" s="86" t="str">
        <f t="shared" si="16"/>
        <v/>
      </c>
      <c r="F152" s="86" t="str">
        <f t="shared" si="17"/>
        <v/>
      </c>
      <c r="G152" s="71" t="str">
        <f t="shared" si="18"/>
        <v/>
      </c>
    </row>
    <row r="153" spans="1:7" x14ac:dyDescent="0.25">
      <c r="A153" s="85" t="str">
        <f t="shared" si="19"/>
        <v/>
      </c>
      <c r="B153" s="77" t="str">
        <f t="shared" si="21"/>
        <v/>
      </c>
      <c r="C153" s="71" t="str">
        <f t="shared" si="20"/>
        <v/>
      </c>
      <c r="D153" s="86" t="str">
        <f t="shared" si="15"/>
        <v/>
      </c>
      <c r="E153" s="86" t="str">
        <f t="shared" si="16"/>
        <v/>
      </c>
      <c r="F153" s="86" t="str">
        <f t="shared" si="17"/>
        <v/>
      </c>
      <c r="G153" s="71" t="str">
        <f t="shared" si="18"/>
        <v/>
      </c>
    </row>
    <row r="154" spans="1:7" x14ac:dyDescent="0.25">
      <c r="A154" s="85" t="str">
        <f t="shared" si="19"/>
        <v/>
      </c>
      <c r="B154" s="77" t="str">
        <f t="shared" si="21"/>
        <v/>
      </c>
      <c r="C154" s="71" t="str">
        <f t="shared" si="20"/>
        <v/>
      </c>
      <c r="D154" s="86" t="str">
        <f t="shared" si="15"/>
        <v/>
      </c>
      <c r="E154" s="86" t="str">
        <f t="shared" si="16"/>
        <v/>
      </c>
      <c r="F154" s="86" t="str">
        <f t="shared" si="17"/>
        <v/>
      </c>
      <c r="G154" s="71" t="str">
        <f t="shared" si="18"/>
        <v/>
      </c>
    </row>
    <row r="155" spans="1:7" x14ac:dyDescent="0.25">
      <c r="A155" s="85" t="str">
        <f t="shared" si="19"/>
        <v/>
      </c>
      <c r="B155" s="77" t="str">
        <f t="shared" si="21"/>
        <v/>
      </c>
      <c r="C155" s="71" t="str">
        <f t="shared" si="20"/>
        <v/>
      </c>
      <c r="D155" s="86" t="str">
        <f t="shared" si="15"/>
        <v/>
      </c>
      <c r="E155" s="86" t="str">
        <f t="shared" si="16"/>
        <v/>
      </c>
      <c r="F155" s="86" t="str">
        <f t="shared" si="17"/>
        <v/>
      </c>
      <c r="G155" s="71" t="str">
        <f t="shared" si="18"/>
        <v/>
      </c>
    </row>
    <row r="156" spans="1:7" x14ac:dyDescent="0.25">
      <c r="A156" s="85" t="str">
        <f t="shared" si="19"/>
        <v/>
      </c>
      <c r="B156" s="77" t="str">
        <f t="shared" si="21"/>
        <v/>
      </c>
      <c r="C156" s="71" t="str">
        <f t="shared" si="20"/>
        <v/>
      </c>
      <c r="D156" s="86" t="str">
        <f t="shared" si="15"/>
        <v/>
      </c>
      <c r="E156" s="86" t="str">
        <f t="shared" si="16"/>
        <v/>
      </c>
      <c r="F156" s="86" t="str">
        <f t="shared" si="17"/>
        <v/>
      </c>
      <c r="G156" s="71" t="str">
        <f t="shared" si="18"/>
        <v/>
      </c>
    </row>
    <row r="157" spans="1:7" x14ac:dyDescent="0.25">
      <c r="A157" s="85" t="str">
        <f t="shared" si="19"/>
        <v/>
      </c>
      <c r="B157" s="77" t="str">
        <f t="shared" si="21"/>
        <v/>
      </c>
      <c r="C157" s="71" t="str">
        <f t="shared" si="20"/>
        <v/>
      </c>
      <c r="D157" s="86" t="str">
        <f t="shared" si="15"/>
        <v/>
      </c>
      <c r="E157" s="86" t="str">
        <f t="shared" si="16"/>
        <v/>
      </c>
      <c r="F157" s="86" t="str">
        <f t="shared" si="17"/>
        <v/>
      </c>
      <c r="G157" s="71" t="str">
        <f t="shared" si="18"/>
        <v/>
      </c>
    </row>
    <row r="158" spans="1:7" x14ac:dyDescent="0.25">
      <c r="A158" s="85" t="str">
        <f t="shared" si="19"/>
        <v/>
      </c>
      <c r="B158" s="77" t="str">
        <f t="shared" si="21"/>
        <v/>
      </c>
      <c r="C158" s="71" t="str">
        <f t="shared" si="20"/>
        <v/>
      </c>
      <c r="D158" s="86" t="str">
        <f t="shared" si="15"/>
        <v/>
      </c>
      <c r="E158" s="86" t="str">
        <f t="shared" si="16"/>
        <v/>
      </c>
      <c r="F158" s="86" t="str">
        <f t="shared" si="17"/>
        <v/>
      </c>
      <c r="G158" s="71" t="str">
        <f t="shared" si="18"/>
        <v/>
      </c>
    </row>
    <row r="159" spans="1:7" x14ac:dyDescent="0.25">
      <c r="A159" s="85" t="str">
        <f t="shared" si="19"/>
        <v/>
      </c>
      <c r="B159" s="77" t="str">
        <f t="shared" si="21"/>
        <v/>
      </c>
      <c r="C159" s="71" t="str">
        <f t="shared" si="20"/>
        <v/>
      </c>
      <c r="D159" s="86" t="str">
        <f t="shared" si="15"/>
        <v/>
      </c>
      <c r="E159" s="86" t="str">
        <f t="shared" si="16"/>
        <v/>
      </c>
      <c r="F159" s="86" t="str">
        <f t="shared" si="17"/>
        <v/>
      </c>
      <c r="G159" s="71" t="str">
        <f t="shared" si="18"/>
        <v/>
      </c>
    </row>
    <row r="160" spans="1:7" x14ac:dyDescent="0.25">
      <c r="A160" s="85" t="str">
        <f t="shared" si="19"/>
        <v/>
      </c>
      <c r="B160" s="77" t="str">
        <f t="shared" si="21"/>
        <v/>
      </c>
      <c r="C160" s="71" t="str">
        <f t="shared" si="20"/>
        <v/>
      </c>
      <c r="D160" s="86" t="str">
        <f t="shared" si="15"/>
        <v/>
      </c>
      <c r="E160" s="86" t="str">
        <f t="shared" si="16"/>
        <v/>
      </c>
      <c r="F160" s="86" t="str">
        <f t="shared" si="17"/>
        <v/>
      </c>
      <c r="G160" s="71" t="str">
        <f t="shared" si="18"/>
        <v/>
      </c>
    </row>
    <row r="161" spans="1:7" x14ac:dyDescent="0.25">
      <c r="A161" s="85" t="str">
        <f t="shared" si="19"/>
        <v/>
      </c>
      <c r="B161" s="77" t="str">
        <f t="shared" si="21"/>
        <v/>
      </c>
      <c r="C161" s="71" t="str">
        <f t="shared" si="20"/>
        <v/>
      </c>
      <c r="D161" s="86" t="str">
        <f t="shared" si="15"/>
        <v/>
      </c>
      <c r="E161" s="86" t="str">
        <f t="shared" si="16"/>
        <v/>
      </c>
      <c r="F161" s="86" t="str">
        <f t="shared" si="17"/>
        <v/>
      </c>
      <c r="G161" s="71" t="str">
        <f t="shared" si="18"/>
        <v/>
      </c>
    </row>
    <row r="162" spans="1:7" x14ac:dyDescent="0.25">
      <c r="A162" s="85" t="str">
        <f t="shared" si="19"/>
        <v/>
      </c>
      <c r="B162" s="77" t="str">
        <f t="shared" si="21"/>
        <v/>
      </c>
      <c r="C162" s="71" t="str">
        <f t="shared" si="20"/>
        <v/>
      </c>
      <c r="D162" s="86" t="str">
        <f t="shared" si="15"/>
        <v/>
      </c>
      <c r="E162" s="86" t="str">
        <f t="shared" si="16"/>
        <v/>
      </c>
      <c r="F162" s="86" t="str">
        <f t="shared" si="17"/>
        <v/>
      </c>
      <c r="G162" s="71" t="str">
        <f t="shared" si="18"/>
        <v/>
      </c>
    </row>
    <row r="163" spans="1:7" x14ac:dyDescent="0.25">
      <c r="A163" s="85" t="str">
        <f t="shared" si="19"/>
        <v/>
      </c>
      <c r="B163" s="77" t="str">
        <f t="shared" si="21"/>
        <v/>
      </c>
      <c r="C163" s="71" t="str">
        <f t="shared" si="20"/>
        <v/>
      </c>
      <c r="D163" s="86" t="str">
        <f t="shared" si="15"/>
        <v/>
      </c>
      <c r="E163" s="86" t="str">
        <f t="shared" si="16"/>
        <v/>
      </c>
      <c r="F163" s="86" t="str">
        <f t="shared" si="17"/>
        <v/>
      </c>
      <c r="G163" s="71" t="str">
        <f t="shared" si="18"/>
        <v/>
      </c>
    </row>
    <row r="164" spans="1:7" x14ac:dyDescent="0.25">
      <c r="A164" s="85" t="str">
        <f t="shared" si="19"/>
        <v/>
      </c>
      <c r="B164" s="77" t="str">
        <f t="shared" si="21"/>
        <v/>
      </c>
      <c r="C164" s="71" t="str">
        <f t="shared" si="20"/>
        <v/>
      </c>
      <c r="D164" s="86" t="str">
        <f t="shared" si="15"/>
        <v/>
      </c>
      <c r="E164" s="86" t="str">
        <f t="shared" si="16"/>
        <v/>
      </c>
      <c r="F164" s="86" t="str">
        <f t="shared" si="17"/>
        <v/>
      </c>
      <c r="G164" s="71" t="str">
        <f t="shared" si="18"/>
        <v/>
      </c>
    </row>
    <row r="165" spans="1:7" x14ac:dyDescent="0.25">
      <c r="A165" s="85" t="str">
        <f t="shared" si="19"/>
        <v/>
      </c>
      <c r="B165" s="77" t="str">
        <f t="shared" si="21"/>
        <v/>
      </c>
      <c r="C165" s="71" t="str">
        <f t="shared" si="20"/>
        <v/>
      </c>
      <c r="D165" s="86" t="str">
        <f t="shared" si="15"/>
        <v/>
      </c>
      <c r="E165" s="86" t="str">
        <f t="shared" si="16"/>
        <v/>
      </c>
      <c r="F165" s="86" t="str">
        <f t="shared" si="17"/>
        <v/>
      </c>
      <c r="G165" s="71" t="str">
        <f t="shared" si="18"/>
        <v/>
      </c>
    </row>
    <row r="166" spans="1:7" x14ac:dyDescent="0.25">
      <c r="A166" s="85" t="str">
        <f t="shared" si="19"/>
        <v/>
      </c>
      <c r="B166" s="77" t="str">
        <f t="shared" si="21"/>
        <v/>
      </c>
      <c r="C166" s="71" t="str">
        <f t="shared" si="20"/>
        <v/>
      </c>
      <c r="D166" s="86" t="str">
        <f t="shared" si="15"/>
        <v/>
      </c>
      <c r="E166" s="86" t="str">
        <f t="shared" si="16"/>
        <v/>
      </c>
      <c r="F166" s="86" t="str">
        <f t="shared" si="17"/>
        <v/>
      </c>
      <c r="G166" s="71" t="str">
        <f t="shared" si="18"/>
        <v/>
      </c>
    </row>
    <row r="167" spans="1:7" x14ac:dyDescent="0.25">
      <c r="A167" s="85" t="str">
        <f t="shared" si="19"/>
        <v/>
      </c>
      <c r="B167" s="77" t="str">
        <f t="shared" si="21"/>
        <v/>
      </c>
      <c r="C167" s="71" t="str">
        <f t="shared" si="20"/>
        <v/>
      </c>
      <c r="D167" s="86" t="str">
        <f t="shared" si="15"/>
        <v/>
      </c>
      <c r="E167" s="86" t="str">
        <f t="shared" si="16"/>
        <v/>
      </c>
      <c r="F167" s="86" t="str">
        <f t="shared" si="17"/>
        <v/>
      </c>
      <c r="G167" s="71" t="str">
        <f t="shared" si="18"/>
        <v/>
      </c>
    </row>
    <row r="168" spans="1:7" x14ac:dyDescent="0.25">
      <c r="A168" s="85" t="str">
        <f t="shared" si="19"/>
        <v/>
      </c>
      <c r="B168" s="77" t="str">
        <f t="shared" si="21"/>
        <v/>
      </c>
      <c r="C168" s="71" t="str">
        <f t="shared" si="20"/>
        <v/>
      </c>
      <c r="D168" s="86" t="str">
        <f t="shared" si="15"/>
        <v/>
      </c>
      <c r="E168" s="86" t="str">
        <f t="shared" si="16"/>
        <v/>
      </c>
      <c r="F168" s="86" t="str">
        <f t="shared" si="17"/>
        <v/>
      </c>
      <c r="G168" s="71" t="str">
        <f t="shared" si="18"/>
        <v/>
      </c>
    </row>
    <row r="169" spans="1:7" x14ac:dyDescent="0.25">
      <c r="A169" s="85" t="str">
        <f t="shared" si="19"/>
        <v/>
      </c>
      <c r="B169" s="77" t="str">
        <f t="shared" si="21"/>
        <v/>
      </c>
      <c r="C169" s="71" t="str">
        <f t="shared" si="20"/>
        <v/>
      </c>
      <c r="D169" s="86" t="str">
        <f t="shared" si="15"/>
        <v/>
      </c>
      <c r="E169" s="86" t="str">
        <f t="shared" si="16"/>
        <v/>
      </c>
      <c r="F169" s="86" t="str">
        <f t="shared" si="17"/>
        <v/>
      </c>
      <c r="G169" s="71" t="str">
        <f t="shared" si="18"/>
        <v/>
      </c>
    </row>
    <row r="170" spans="1:7" x14ac:dyDescent="0.25">
      <c r="A170" s="85" t="str">
        <f t="shared" si="19"/>
        <v/>
      </c>
      <c r="B170" s="77" t="str">
        <f t="shared" si="21"/>
        <v/>
      </c>
      <c r="C170" s="71" t="str">
        <f t="shared" si="20"/>
        <v/>
      </c>
      <c r="D170" s="86" t="str">
        <f t="shared" si="15"/>
        <v/>
      </c>
      <c r="E170" s="86" t="str">
        <f t="shared" si="16"/>
        <v/>
      </c>
      <c r="F170" s="86" t="str">
        <f t="shared" si="17"/>
        <v/>
      </c>
      <c r="G170" s="71" t="str">
        <f t="shared" si="18"/>
        <v/>
      </c>
    </row>
    <row r="171" spans="1:7" x14ac:dyDescent="0.25">
      <c r="A171" s="85" t="str">
        <f t="shared" si="19"/>
        <v/>
      </c>
      <c r="B171" s="77" t="str">
        <f t="shared" si="21"/>
        <v/>
      </c>
      <c r="C171" s="71" t="str">
        <f t="shared" si="20"/>
        <v/>
      </c>
      <c r="D171" s="86" t="str">
        <f t="shared" si="15"/>
        <v/>
      </c>
      <c r="E171" s="86" t="str">
        <f t="shared" si="16"/>
        <v/>
      </c>
      <c r="F171" s="86" t="str">
        <f t="shared" si="17"/>
        <v/>
      </c>
      <c r="G171" s="71" t="str">
        <f t="shared" si="18"/>
        <v/>
      </c>
    </row>
    <row r="172" spans="1:7" x14ac:dyDescent="0.25">
      <c r="A172" s="85" t="str">
        <f t="shared" si="19"/>
        <v/>
      </c>
      <c r="B172" s="77" t="str">
        <f t="shared" si="21"/>
        <v/>
      </c>
      <c r="C172" s="71" t="str">
        <f t="shared" si="20"/>
        <v/>
      </c>
      <c r="D172" s="86" t="str">
        <f t="shared" si="15"/>
        <v/>
      </c>
      <c r="E172" s="86" t="str">
        <f t="shared" si="16"/>
        <v/>
      </c>
      <c r="F172" s="86" t="str">
        <f t="shared" si="17"/>
        <v/>
      </c>
      <c r="G172" s="71" t="str">
        <f t="shared" si="18"/>
        <v/>
      </c>
    </row>
    <row r="173" spans="1:7" x14ac:dyDescent="0.25">
      <c r="A173" s="85" t="str">
        <f t="shared" si="19"/>
        <v/>
      </c>
      <c r="B173" s="77" t="str">
        <f t="shared" si="21"/>
        <v/>
      </c>
      <c r="C173" s="71" t="str">
        <f t="shared" si="20"/>
        <v/>
      </c>
      <c r="D173" s="86" t="str">
        <f t="shared" si="15"/>
        <v/>
      </c>
      <c r="E173" s="86" t="str">
        <f t="shared" si="16"/>
        <v/>
      </c>
      <c r="F173" s="86" t="str">
        <f t="shared" si="17"/>
        <v/>
      </c>
      <c r="G173" s="71" t="str">
        <f t="shared" si="18"/>
        <v/>
      </c>
    </row>
    <row r="174" spans="1:7" x14ac:dyDescent="0.25">
      <c r="A174" s="85" t="str">
        <f t="shared" si="19"/>
        <v/>
      </c>
      <c r="B174" s="77" t="str">
        <f t="shared" si="21"/>
        <v/>
      </c>
      <c r="C174" s="71" t="str">
        <f t="shared" si="20"/>
        <v/>
      </c>
      <c r="D174" s="86" t="str">
        <f t="shared" si="15"/>
        <v/>
      </c>
      <c r="E174" s="86" t="str">
        <f t="shared" si="16"/>
        <v/>
      </c>
      <c r="F174" s="86" t="str">
        <f t="shared" si="17"/>
        <v/>
      </c>
      <c r="G174" s="71" t="str">
        <f t="shared" si="18"/>
        <v/>
      </c>
    </row>
    <row r="175" spans="1:7" x14ac:dyDescent="0.25">
      <c r="A175" s="85" t="str">
        <f t="shared" si="19"/>
        <v/>
      </c>
      <c r="B175" s="77" t="str">
        <f t="shared" si="21"/>
        <v/>
      </c>
      <c r="C175" s="71" t="str">
        <f t="shared" si="20"/>
        <v/>
      </c>
      <c r="D175" s="86" t="str">
        <f t="shared" si="15"/>
        <v/>
      </c>
      <c r="E175" s="86" t="str">
        <f t="shared" si="16"/>
        <v/>
      </c>
      <c r="F175" s="86" t="str">
        <f t="shared" si="17"/>
        <v/>
      </c>
      <c r="G175" s="71" t="str">
        <f t="shared" si="18"/>
        <v/>
      </c>
    </row>
    <row r="176" spans="1:7" x14ac:dyDescent="0.25">
      <c r="A176" s="85" t="str">
        <f t="shared" si="19"/>
        <v/>
      </c>
      <c r="B176" s="77" t="str">
        <f t="shared" si="21"/>
        <v/>
      </c>
      <c r="C176" s="71" t="str">
        <f t="shared" si="20"/>
        <v/>
      </c>
      <c r="D176" s="86" t="str">
        <f t="shared" si="15"/>
        <v/>
      </c>
      <c r="E176" s="86" t="str">
        <f t="shared" si="16"/>
        <v/>
      </c>
      <c r="F176" s="86" t="str">
        <f t="shared" si="17"/>
        <v/>
      </c>
      <c r="G176" s="71" t="str">
        <f t="shared" si="18"/>
        <v/>
      </c>
    </row>
    <row r="177" spans="1:7" x14ac:dyDescent="0.25">
      <c r="A177" s="85" t="str">
        <f t="shared" si="19"/>
        <v/>
      </c>
      <c r="B177" s="77" t="str">
        <f t="shared" si="21"/>
        <v/>
      </c>
      <c r="C177" s="71" t="str">
        <f t="shared" si="20"/>
        <v/>
      </c>
      <c r="D177" s="86" t="str">
        <f t="shared" si="15"/>
        <v/>
      </c>
      <c r="E177" s="86" t="str">
        <f t="shared" si="16"/>
        <v/>
      </c>
      <c r="F177" s="86" t="str">
        <f t="shared" si="17"/>
        <v/>
      </c>
      <c r="G177" s="71" t="str">
        <f t="shared" si="18"/>
        <v/>
      </c>
    </row>
    <row r="178" spans="1:7" x14ac:dyDescent="0.25">
      <c r="A178" s="85" t="str">
        <f t="shared" si="19"/>
        <v/>
      </c>
      <c r="B178" s="77" t="str">
        <f t="shared" si="21"/>
        <v/>
      </c>
      <c r="C178" s="71" t="str">
        <f t="shared" si="20"/>
        <v/>
      </c>
      <c r="D178" s="86" t="str">
        <f t="shared" si="15"/>
        <v/>
      </c>
      <c r="E178" s="86" t="str">
        <f t="shared" si="16"/>
        <v/>
      </c>
      <c r="F178" s="86" t="str">
        <f t="shared" si="17"/>
        <v/>
      </c>
      <c r="G178" s="71" t="str">
        <f t="shared" si="18"/>
        <v/>
      </c>
    </row>
    <row r="179" spans="1:7" x14ac:dyDescent="0.25">
      <c r="A179" s="85" t="str">
        <f t="shared" si="19"/>
        <v/>
      </c>
      <c r="B179" s="77" t="str">
        <f t="shared" si="21"/>
        <v/>
      </c>
      <c r="C179" s="71" t="str">
        <f t="shared" si="20"/>
        <v/>
      </c>
      <c r="D179" s="86" t="str">
        <f t="shared" si="15"/>
        <v/>
      </c>
      <c r="E179" s="86" t="str">
        <f t="shared" si="16"/>
        <v/>
      </c>
      <c r="F179" s="86" t="str">
        <f t="shared" si="17"/>
        <v/>
      </c>
      <c r="G179" s="71" t="str">
        <f t="shared" si="18"/>
        <v/>
      </c>
    </row>
    <row r="180" spans="1:7" x14ac:dyDescent="0.25">
      <c r="A180" s="85" t="str">
        <f t="shared" si="19"/>
        <v/>
      </c>
      <c r="B180" s="77" t="str">
        <f t="shared" si="21"/>
        <v/>
      </c>
      <c r="C180" s="71" t="str">
        <f t="shared" si="20"/>
        <v/>
      </c>
      <c r="D180" s="86" t="str">
        <f t="shared" si="15"/>
        <v/>
      </c>
      <c r="E180" s="86" t="str">
        <f t="shared" si="16"/>
        <v/>
      </c>
      <c r="F180" s="86" t="str">
        <f t="shared" si="17"/>
        <v/>
      </c>
      <c r="G180" s="71" t="str">
        <f t="shared" si="18"/>
        <v/>
      </c>
    </row>
    <row r="181" spans="1:7" x14ac:dyDescent="0.25">
      <c r="A181" s="85" t="str">
        <f t="shared" si="19"/>
        <v/>
      </c>
      <c r="B181" s="77" t="str">
        <f t="shared" si="21"/>
        <v/>
      </c>
      <c r="C181" s="71" t="str">
        <f t="shared" si="20"/>
        <v/>
      </c>
      <c r="D181" s="86" t="str">
        <f t="shared" si="15"/>
        <v/>
      </c>
      <c r="E181" s="86" t="str">
        <f t="shared" si="16"/>
        <v/>
      </c>
      <c r="F181" s="86" t="str">
        <f t="shared" si="17"/>
        <v/>
      </c>
      <c r="G181" s="71" t="str">
        <f t="shared" si="18"/>
        <v/>
      </c>
    </row>
    <row r="182" spans="1:7" x14ac:dyDescent="0.25">
      <c r="A182" s="85" t="str">
        <f t="shared" si="19"/>
        <v/>
      </c>
      <c r="B182" s="77" t="str">
        <f t="shared" si="21"/>
        <v/>
      </c>
      <c r="C182" s="71" t="str">
        <f t="shared" si="20"/>
        <v/>
      </c>
      <c r="D182" s="86" t="str">
        <f t="shared" si="15"/>
        <v/>
      </c>
      <c r="E182" s="86" t="str">
        <f t="shared" si="16"/>
        <v/>
      </c>
      <c r="F182" s="86" t="str">
        <f t="shared" si="17"/>
        <v/>
      </c>
      <c r="G182" s="71" t="str">
        <f t="shared" si="18"/>
        <v/>
      </c>
    </row>
    <row r="183" spans="1:7" x14ac:dyDescent="0.25">
      <c r="A183" s="85" t="str">
        <f t="shared" si="19"/>
        <v/>
      </c>
      <c r="B183" s="77" t="str">
        <f t="shared" si="21"/>
        <v/>
      </c>
      <c r="C183" s="71" t="str">
        <f t="shared" si="20"/>
        <v/>
      </c>
      <c r="D183" s="86" t="str">
        <f t="shared" si="15"/>
        <v/>
      </c>
      <c r="E183" s="86" t="str">
        <f t="shared" si="16"/>
        <v/>
      </c>
      <c r="F183" s="86" t="str">
        <f t="shared" si="17"/>
        <v/>
      </c>
      <c r="G183" s="71" t="str">
        <f t="shared" si="18"/>
        <v/>
      </c>
    </row>
    <row r="184" spans="1:7" x14ac:dyDescent="0.25">
      <c r="A184" s="85" t="str">
        <f t="shared" si="19"/>
        <v/>
      </c>
      <c r="B184" s="77" t="str">
        <f t="shared" si="21"/>
        <v/>
      </c>
      <c r="C184" s="71" t="str">
        <f t="shared" si="20"/>
        <v/>
      </c>
      <c r="D184" s="86" t="str">
        <f t="shared" si="15"/>
        <v/>
      </c>
      <c r="E184" s="86" t="str">
        <f t="shared" si="16"/>
        <v/>
      </c>
      <c r="F184" s="86" t="str">
        <f t="shared" si="17"/>
        <v/>
      </c>
      <c r="G184" s="71" t="str">
        <f t="shared" si="18"/>
        <v/>
      </c>
    </row>
    <row r="185" spans="1:7" x14ac:dyDescent="0.25">
      <c r="A185" s="85" t="str">
        <f t="shared" si="19"/>
        <v/>
      </c>
      <c r="B185" s="77" t="str">
        <f t="shared" si="21"/>
        <v/>
      </c>
      <c r="C185" s="71" t="str">
        <f t="shared" si="20"/>
        <v/>
      </c>
      <c r="D185" s="86" t="str">
        <f t="shared" si="15"/>
        <v/>
      </c>
      <c r="E185" s="86" t="str">
        <f t="shared" si="16"/>
        <v/>
      </c>
      <c r="F185" s="86" t="str">
        <f t="shared" si="17"/>
        <v/>
      </c>
      <c r="G185" s="71" t="str">
        <f t="shared" si="18"/>
        <v/>
      </c>
    </row>
    <row r="186" spans="1:7" x14ac:dyDescent="0.25">
      <c r="A186" s="85" t="str">
        <f t="shared" si="19"/>
        <v/>
      </c>
      <c r="B186" s="77" t="str">
        <f t="shared" si="21"/>
        <v/>
      </c>
      <c r="C186" s="71" t="str">
        <f t="shared" si="20"/>
        <v/>
      </c>
      <c r="D186" s="86" t="str">
        <f t="shared" si="15"/>
        <v/>
      </c>
      <c r="E186" s="86" t="str">
        <f t="shared" si="16"/>
        <v/>
      </c>
      <c r="F186" s="86" t="str">
        <f t="shared" si="17"/>
        <v/>
      </c>
      <c r="G186" s="71" t="str">
        <f t="shared" si="18"/>
        <v/>
      </c>
    </row>
    <row r="187" spans="1:7" x14ac:dyDescent="0.25">
      <c r="A187" s="85" t="str">
        <f t="shared" si="19"/>
        <v/>
      </c>
      <c r="B187" s="77" t="str">
        <f t="shared" si="21"/>
        <v/>
      </c>
      <c r="C187" s="71" t="str">
        <f t="shared" si="20"/>
        <v/>
      </c>
      <c r="D187" s="86" t="str">
        <f t="shared" si="15"/>
        <v/>
      </c>
      <c r="E187" s="86" t="str">
        <f t="shared" si="16"/>
        <v/>
      </c>
      <c r="F187" s="86" t="str">
        <f t="shared" si="17"/>
        <v/>
      </c>
      <c r="G187" s="71" t="str">
        <f t="shared" si="18"/>
        <v/>
      </c>
    </row>
    <row r="188" spans="1:7" x14ac:dyDescent="0.25">
      <c r="A188" s="85" t="str">
        <f t="shared" si="19"/>
        <v/>
      </c>
      <c r="B188" s="77" t="str">
        <f t="shared" si="21"/>
        <v/>
      </c>
      <c r="C188" s="71" t="str">
        <f t="shared" si="20"/>
        <v/>
      </c>
      <c r="D188" s="86" t="str">
        <f t="shared" si="15"/>
        <v/>
      </c>
      <c r="E188" s="86" t="str">
        <f t="shared" si="16"/>
        <v/>
      </c>
      <c r="F188" s="86" t="str">
        <f t="shared" si="17"/>
        <v/>
      </c>
      <c r="G188" s="71" t="str">
        <f t="shared" si="18"/>
        <v/>
      </c>
    </row>
    <row r="189" spans="1:7" x14ac:dyDescent="0.25">
      <c r="A189" s="85" t="str">
        <f t="shared" si="19"/>
        <v/>
      </c>
      <c r="B189" s="77" t="str">
        <f t="shared" si="21"/>
        <v/>
      </c>
      <c r="C189" s="71" t="str">
        <f t="shared" si="20"/>
        <v/>
      </c>
      <c r="D189" s="86" t="str">
        <f t="shared" si="15"/>
        <v/>
      </c>
      <c r="E189" s="86" t="str">
        <f t="shared" si="16"/>
        <v/>
      </c>
      <c r="F189" s="86" t="str">
        <f t="shared" si="17"/>
        <v/>
      </c>
      <c r="G189" s="71" t="str">
        <f t="shared" si="18"/>
        <v/>
      </c>
    </row>
    <row r="190" spans="1:7" x14ac:dyDescent="0.25">
      <c r="A190" s="85" t="str">
        <f t="shared" si="19"/>
        <v/>
      </c>
      <c r="B190" s="77" t="str">
        <f t="shared" si="21"/>
        <v/>
      </c>
      <c r="C190" s="71" t="str">
        <f t="shared" si="20"/>
        <v/>
      </c>
      <c r="D190" s="86" t="str">
        <f t="shared" si="15"/>
        <v/>
      </c>
      <c r="E190" s="86" t="str">
        <f t="shared" si="16"/>
        <v/>
      </c>
      <c r="F190" s="86" t="str">
        <f t="shared" si="17"/>
        <v/>
      </c>
      <c r="G190" s="71" t="str">
        <f t="shared" si="18"/>
        <v/>
      </c>
    </row>
    <row r="191" spans="1:7" x14ac:dyDescent="0.25">
      <c r="A191" s="85" t="str">
        <f t="shared" si="19"/>
        <v/>
      </c>
      <c r="B191" s="77" t="str">
        <f t="shared" si="21"/>
        <v/>
      </c>
      <c r="C191" s="71" t="str">
        <f t="shared" si="20"/>
        <v/>
      </c>
      <c r="D191" s="86" t="str">
        <f t="shared" si="15"/>
        <v/>
      </c>
      <c r="E191" s="86" t="str">
        <f t="shared" si="16"/>
        <v/>
      </c>
      <c r="F191" s="86" t="str">
        <f t="shared" si="17"/>
        <v/>
      </c>
      <c r="G191" s="71" t="str">
        <f t="shared" si="18"/>
        <v/>
      </c>
    </row>
    <row r="192" spans="1:7" x14ac:dyDescent="0.25">
      <c r="A192" s="85" t="str">
        <f t="shared" si="19"/>
        <v/>
      </c>
      <c r="B192" s="77" t="str">
        <f t="shared" si="21"/>
        <v/>
      </c>
      <c r="C192" s="71" t="str">
        <f t="shared" si="20"/>
        <v/>
      </c>
      <c r="D192" s="86" t="str">
        <f t="shared" si="15"/>
        <v/>
      </c>
      <c r="E192" s="86" t="str">
        <f t="shared" si="16"/>
        <v/>
      </c>
      <c r="F192" s="86" t="str">
        <f t="shared" si="17"/>
        <v/>
      </c>
      <c r="G192" s="71" t="str">
        <f t="shared" si="18"/>
        <v/>
      </c>
    </row>
    <row r="193" spans="1:7" x14ac:dyDescent="0.25">
      <c r="A193" s="85" t="str">
        <f t="shared" si="19"/>
        <v/>
      </c>
      <c r="B193" s="77" t="str">
        <f t="shared" si="21"/>
        <v/>
      </c>
      <c r="C193" s="71" t="str">
        <f t="shared" si="20"/>
        <v/>
      </c>
      <c r="D193" s="86" t="str">
        <f t="shared" si="15"/>
        <v/>
      </c>
      <c r="E193" s="86" t="str">
        <f t="shared" si="16"/>
        <v/>
      </c>
      <c r="F193" s="86" t="str">
        <f t="shared" si="17"/>
        <v/>
      </c>
      <c r="G193" s="71" t="str">
        <f t="shared" si="18"/>
        <v/>
      </c>
    </row>
    <row r="194" spans="1:7" x14ac:dyDescent="0.25">
      <c r="A194" s="85" t="str">
        <f t="shared" si="19"/>
        <v/>
      </c>
      <c r="B194" s="77" t="str">
        <f t="shared" si="21"/>
        <v/>
      </c>
      <c r="C194" s="71" t="str">
        <f t="shared" si="20"/>
        <v/>
      </c>
      <c r="D194" s="86" t="str">
        <f t="shared" si="15"/>
        <v/>
      </c>
      <c r="E194" s="86" t="str">
        <f t="shared" si="16"/>
        <v/>
      </c>
      <c r="F194" s="86" t="str">
        <f t="shared" si="17"/>
        <v/>
      </c>
      <c r="G194" s="71" t="str">
        <f t="shared" si="18"/>
        <v/>
      </c>
    </row>
    <row r="195" spans="1:7" x14ac:dyDescent="0.25">
      <c r="A195" s="85" t="str">
        <f t="shared" si="19"/>
        <v/>
      </c>
      <c r="B195" s="77" t="str">
        <f t="shared" si="21"/>
        <v/>
      </c>
      <c r="C195" s="71" t="str">
        <f t="shared" si="20"/>
        <v/>
      </c>
      <c r="D195" s="86" t="str">
        <f t="shared" si="15"/>
        <v/>
      </c>
      <c r="E195" s="86" t="str">
        <f t="shared" si="16"/>
        <v/>
      </c>
      <c r="F195" s="86" t="str">
        <f t="shared" si="17"/>
        <v/>
      </c>
      <c r="G195" s="71" t="str">
        <f t="shared" si="18"/>
        <v/>
      </c>
    </row>
    <row r="196" spans="1:7" x14ac:dyDescent="0.25">
      <c r="A196" s="85" t="str">
        <f t="shared" si="19"/>
        <v/>
      </c>
      <c r="B196" s="77" t="str">
        <f t="shared" si="21"/>
        <v/>
      </c>
      <c r="C196" s="71" t="str">
        <f t="shared" si="20"/>
        <v/>
      </c>
      <c r="D196" s="86" t="str">
        <f t="shared" si="15"/>
        <v/>
      </c>
      <c r="E196" s="86" t="str">
        <f t="shared" si="16"/>
        <v/>
      </c>
      <c r="F196" s="86" t="str">
        <f t="shared" si="17"/>
        <v/>
      </c>
      <c r="G196" s="71" t="str">
        <f t="shared" si="18"/>
        <v/>
      </c>
    </row>
    <row r="197" spans="1:7" x14ac:dyDescent="0.25">
      <c r="A197" s="85" t="str">
        <f t="shared" si="19"/>
        <v/>
      </c>
      <c r="B197" s="77" t="str">
        <f t="shared" si="21"/>
        <v/>
      </c>
      <c r="C197" s="71" t="str">
        <f t="shared" si="20"/>
        <v/>
      </c>
      <c r="D197" s="86" t="str">
        <f t="shared" si="15"/>
        <v/>
      </c>
      <c r="E197" s="86" t="str">
        <f t="shared" si="16"/>
        <v/>
      </c>
      <c r="F197" s="86" t="str">
        <f t="shared" si="17"/>
        <v/>
      </c>
      <c r="G197" s="71" t="str">
        <f t="shared" si="18"/>
        <v/>
      </c>
    </row>
    <row r="198" spans="1:7" x14ac:dyDescent="0.25">
      <c r="A198" s="85" t="str">
        <f t="shared" si="19"/>
        <v/>
      </c>
      <c r="B198" s="77" t="str">
        <f t="shared" si="21"/>
        <v/>
      </c>
      <c r="C198" s="71" t="str">
        <f t="shared" si="20"/>
        <v/>
      </c>
      <c r="D198" s="86" t="str">
        <f t="shared" si="15"/>
        <v/>
      </c>
      <c r="E198" s="86" t="str">
        <f t="shared" si="16"/>
        <v/>
      </c>
      <c r="F198" s="86" t="str">
        <f t="shared" si="17"/>
        <v/>
      </c>
      <c r="G198" s="71" t="str">
        <f t="shared" si="18"/>
        <v/>
      </c>
    </row>
    <row r="199" spans="1:7" x14ac:dyDescent="0.25">
      <c r="A199" s="85" t="str">
        <f t="shared" si="19"/>
        <v/>
      </c>
      <c r="B199" s="77" t="str">
        <f t="shared" si="21"/>
        <v/>
      </c>
      <c r="C199" s="71" t="str">
        <f t="shared" si="20"/>
        <v/>
      </c>
      <c r="D199" s="86" t="str">
        <f t="shared" si="15"/>
        <v/>
      </c>
      <c r="E199" s="86" t="str">
        <f t="shared" si="16"/>
        <v/>
      </c>
      <c r="F199" s="86" t="str">
        <f t="shared" si="17"/>
        <v/>
      </c>
      <c r="G199" s="71" t="str">
        <f t="shared" si="18"/>
        <v/>
      </c>
    </row>
    <row r="200" spans="1:7" x14ac:dyDescent="0.25">
      <c r="A200" s="85" t="str">
        <f t="shared" si="19"/>
        <v/>
      </c>
      <c r="B200" s="77" t="str">
        <f t="shared" si="21"/>
        <v/>
      </c>
      <c r="C200" s="71" t="str">
        <f t="shared" si="20"/>
        <v/>
      </c>
      <c r="D200" s="86" t="str">
        <f t="shared" si="15"/>
        <v/>
      </c>
      <c r="E200" s="86" t="str">
        <f t="shared" si="16"/>
        <v/>
      </c>
      <c r="F200" s="86" t="str">
        <f t="shared" si="17"/>
        <v/>
      </c>
      <c r="G200" s="71" t="str">
        <f t="shared" si="18"/>
        <v/>
      </c>
    </row>
    <row r="201" spans="1:7" x14ac:dyDescent="0.25">
      <c r="A201" s="85" t="str">
        <f t="shared" si="19"/>
        <v/>
      </c>
      <c r="B201" s="77" t="str">
        <f t="shared" si="21"/>
        <v/>
      </c>
      <c r="C201" s="71" t="str">
        <f t="shared" si="20"/>
        <v/>
      </c>
      <c r="D201" s="86" t="str">
        <f t="shared" si="15"/>
        <v/>
      </c>
      <c r="E201" s="86" t="str">
        <f t="shared" si="16"/>
        <v/>
      </c>
      <c r="F201" s="86" t="str">
        <f t="shared" si="17"/>
        <v/>
      </c>
      <c r="G201" s="71" t="str">
        <f t="shared" si="18"/>
        <v/>
      </c>
    </row>
    <row r="202" spans="1:7" x14ac:dyDescent="0.25">
      <c r="A202" s="85" t="str">
        <f t="shared" si="19"/>
        <v/>
      </c>
      <c r="B202" s="77" t="str">
        <f t="shared" si="21"/>
        <v/>
      </c>
      <c r="C202" s="71" t="str">
        <f t="shared" si="20"/>
        <v/>
      </c>
      <c r="D202" s="86" t="str">
        <f t="shared" si="15"/>
        <v/>
      </c>
      <c r="E202" s="86" t="str">
        <f t="shared" si="16"/>
        <v/>
      </c>
      <c r="F202" s="86" t="str">
        <f t="shared" si="17"/>
        <v/>
      </c>
      <c r="G202" s="71" t="str">
        <f t="shared" si="18"/>
        <v/>
      </c>
    </row>
    <row r="203" spans="1:7" x14ac:dyDescent="0.25">
      <c r="A203" s="85" t="str">
        <f t="shared" si="19"/>
        <v/>
      </c>
      <c r="B203" s="77" t="str">
        <f t="shared" si="21"/>
        <v/>
      </c>
      <c r="C203" s="71" t="str">
        <f t="shared" si="20"/>
        <v/>
      </c>
      <c r="D203" s="86" t="str">
        <f t="shared" si="15"/>
        <v/>
      </c>
      <c r="E203" s="86" t="str">
        <f t="shared" si="16"/>
        <v/>
      </c>
      <c r="F203" s="86" t="str">
        <f t="shared" si="17"/>
        <v/>
      </c>
      <c r="G203" s="71" t="str">
        <f t="shared" si="18"/>
        <v/>
      </c>
    </row>
    <row r="204" spans="1:7" x14ac:dyDescent="0.25">
      <c r="A204" s="85" t="str">
        <f t="shared" si="19"/>
        <v/>
      </c>
      <c r="B204" s="77" t="str">
        <f t="shared" si="21"/>
        <v/>
      </c>
      <c r="C204" s="71" t="str">
        <f t="shared" si="20"/>
        <v/>
      </c>
      <c r="D204" s="86" t="str">
        <f t="shared" si="15"/>
        <v/>
      </c>
      <c r="E204" s="86" t="str">
        <f t="shared" si="16"/>
        <v/>
      </c>
      <c r="F204" s="86" t="str">
        <f t="shared" si="17"/>
        <v/>
      </c>
      <c r="G204" s="71" t="str">
        <f t="shared" si="18"/>
        <v/>
      </c>
    </row>
    <row r="205" spans="1:7" x14ac:dyDescent="0.25">
      <c r="A205" s="85" t="str">
        <f t="shared" si="19"/>
        <v/>
      </c>
      <c r="B205" s="77" t="str">
        <f t="shared" si="21"/>
        <v/>
      </c>
      <c r="C205" s="71" t="str">
        <f t="shared" si="20"/>
        <v/>
      </c>
      <c r="D205" s="86" t="str">
        <f t="shared" si="15"/>
        <v/>
      </c>
      <c r="E205" s="86" t="str">
        <f t="shared" si="16"/>
        <v/>
      </c>
      <c r="F205" s="86" t="str">
        <f t="shared" si="17"/>
        <v/>
      </c>
      <c r="G205" s="71" t="str">
        <f t="shared" si="18"/>
        <v/>
      </c>
    </row>
    <row r="206" spans="1:7" x14ac:dyDescent="0.25">
      <c r="A206" s="85" t="str">
        <f t="shared" si="19"/>
        <v/>
      </c>
      <c r="B206" s="77" t="str">
        <f t="shared" si="21"/>
        <v/>
      </c>
      <c r="C206" s="71" t="str">
        <f t="shared" si="20"/>
        <v/>
      </c>
      <c r="D206" s="86" t="str">
        <f t="shared" si="15"/>
        <v/>
      </c>
      <c r="E206" s="86" t="str">
        <f t="shared" si="16"/>
        <v/>
      </c>
      <c r="F206" s="86" t="str">
        <f t="shared" si="17"/>
        <v/>
      </c>
      <c r="G206" s="71" t="str">
        <f t="shared" si="18"/>
        <v/>
      </c>
    </row>
    <row r="207" spans="1:7" x14ac:dyDescent="0.25">
      <c r="A207" s="85" t="str">
        <f t="shared" si="19"/>
        <v/>
      </c>
      <c r="B207" s="77" t="str">
        <f t="shared" si="21"/>
        <v/>
      </c>
      <c r="C207" s="71" t="str">
        <f t="shared" si="20"/>
        <v/>
      </c>
      <c r="D207" s="86" t="str">
        <f t="shared" si="15"/>
        <v/>
      </c>
      <c r="E207" s="86" t="str">
        <f t="shared" si="16"/>
        <v/>
      </c>
      <c r="F207" s="86" t="str">
        <f t="shared" si="17"/>
        <v/>
      </c>
      <c r="G207" s="71" t="str">
        <f t="shared" si="18"/>
        <v/>
      </c>
    </row>
    <row r="208" spans="1:7" x14ac:dyDescent="0.25">
      <c r="A208" s="85" t="str">
        <f t="shared" si="19"/>
        <v/>
      </c>
      <c r="B208" s="77" t="str">
        <f t="shared" si="21"/>
        <v/>
      </c>
      <c r="C208" s="71" t="str">
        <f t="shared" si="20"/>
        <v/>
      </c>
      <c r="D208" s="86" t="str">
        <f t="shared" si="15"/>
        <v/>
      </c>
      <c r="E208" s="86" t="str">
        <f t="shared" si="16"/>
        <v/>
      </c>
      <c r="F208" s="86" t="str">
        <f t="shared" si="17"/>
        <v/>
      </c>
      <c r="G208" s="71" t="str">
        <f t="shared" si="18"/>
        <v/>
      </c>
    </row>
    <row r="209" spans="1:7" x14ac:dyDescent="0.25">
      <c r="A209" s="85" t="str">
        <f t="shared" si="19"/>
        <v/>
      </c>
      <c r="B209" s="77" t="str">
        <f t="shared" si="21"/>
        <v/>
      </c>
      <c r="C209" s="71" t="str">
        <f t="shared" si="20"/>
        <v/>
      </c>
      <c r="D209" s="86" t="str">
        <f t="shared" si="15"/>
        <v/>
      </c>
      <c r="E209" s="86" t="str">
        <f t="shared" si="16"/>
        <v/>
      </c>
      <c r="F209" s="86" t="str">
        <f t="shared" si="17"/>
        <v/>
      </c>
      <c r="G209" s="71" t="str">
        <f t="shared" si="18"/>
        <v/>
      </c>
    </row>
    <row r="210" spans="1:7" x14ac:dyDescent="0.25">
      <c r="A210" s="85" t="str">
        <f t="shared" si="19"/>
        <v/>
      </c>
      <c r="B210" s="77" t="str">
        <f t="shared" si="21"/>
        <v/>
      </c>
      <c r="C210" s="71" t="str">
        <f t="shared" si="20"/>
        <v/>
      </c>
      <c r="D210" s="86" t="str">
        <f t="shared" ref="D210:D273" si="22">IF(B210="","",IPMT($E$13/12,B210,$E$7,-$E$11,$E$12,0))</f>
        <v/>
      </c>
      <c r="E210" s="86" t="str">
        <f t="shared" ref="E210:E273" si="23">IF(B210="","",PPMT($E$13/12,B210,$E$7,-$E$11,$E$12,0))</f>
        <v/>
      </c>
      <c r="F210" s="86" t="str">
        <f t="shared" ref="F210:F273" si="24">IF(B210="","",SUM(D210:E210))</f>
        <v/>
      </c>
      <c r="G210" s="71" t="str">
        <f t="shared" ref="G210:G273" si="25">IF(B210="","",SUM(C210)-SUM(E210))</f>
        <v/>
      </c>
    </row>
    <row r="211" spans="1:7" x14ac:dyDescent="0.25">
      <c r="A211" s="85" t="str">
        <f t="shared" ref="A211:A274" si="26">IF(B211="","",EDATE(A210,1))</f>
        <v/>
      </c>
      <c r="B211" s="77" t="str">
        <f t="shared" si="21"/>
        <v/>
      </c>
      <c r="C211" s="71" t="str">
        <f t="shared" ref="C211:C274" si="27">IF(B211="","",G210)</f>
        <v/>
      </c>
      <c r="D211" s="86" t="str">
        <f t="shared" si="22"/>
        <v/>
      </c>
      <c r="E211" s="86" t="str">
        <f t="shared" si="23"/>
        <v/>
      </c>
      <c r="F211" s="86" t="str">
        <f t="shared" si="24"/>
        <v/>
      </c>
      <c r="G211" s="71" t="str">
        <f t="shared" si="25"/>
        <v/>
      </c>
    </row>
    <row r="212" spans="1:7" x14ac:dyDescent="0.25">
      <c r="A212" s="85" t="str">
        <f t="shared" si="26"/>
        <v/>
      </c>
      <c r="B212" s="77" t="str">
        <f t="shared" ref="B212:B275" si="28">IF(B211="","",IF(SUM(B211)+1&lt;=$E$7,SUM(B211)+1,""))</f>
        <v/>
      </c>
      <c r="C212" s="71" t="str">
        <f t="shared" si="27"/>
        <v/>
      </c>
      <c r="D212" s="86" t="str">
        <f t="shared" si="22"/>
        <v/>
      </c>
      <c r="E212" s="86" t="str">
        <f t="shared" si="23"/>
        <v/>
      </c>
      <c r="F212" s="86" t="str">
        <f t="shared" si="24"/>
        <v/>
      </c>
      <c r="G212" s="71" t="str">
        <f t="shared" si="25"/>
        <v/>
      </c>
    </row>
    <row r="213" spans="1:7" x14ac:dyDescent="0.25">
      <c r="A213" s="85" t="str">
        <f t="shared" si="26"/>
        <v/>
      </c>
      <c r="B213" s="77" t="str">
        <f t="shared" si="28"/>
        <v/>
      </c>
      <c r="C213" s="71" t="str">
        <f t="shared" si="27"/>
        <v/>
      </c>
      <c r="D213" s="86" t="str">
        <f t="shared" si="22"/>
        <v/>
      </c>
      <c r="E213" s="86" t="str">
        <f t="shared" si="23"/>
        <v/>
      </c>
      <c r="F213" s="86" t="str">
        <f t="shared" si="24"/>
        <v/>
      </c>
      <c r="G213" s="71" t="str">
        <f t="shared" si="25"/>
        <v/>
      </c>
    </row>
    <row r="214" spans="1:7" x14ac:dyDescent="0.25">
      <c r="A214" s="85" t="str">
        <f t="shared" si="26"/>
        <v/>
      </c>
      <c r="B214" s="77" t="str">
        <f t="shared" si="28"/>
        <v/>
      </c>
      <c r="C214" s="71" t="str">
        <f t="shared" si="27"/>
        <v/>
      </c>
      <c r="D214" s="86" t="str">
        <f t="shared" si="22"/>
        <v/>
      </c>
      <c r="E214" s="86" t="str">
        <f t="shared" si="23"/>
        <v/>
      </c>
      <c r="F214" s="86" t="str">
        <f t="shared" si="24"/>
        <v/>
      </c>
      <c r="G214" s="71" t="str">
        <f t="shared" si="25"/>
        <v/>
      </c>
    </row>
    <row r="215" spans="1:7" x14ac:dyDescent="0.25">
      <c r="A215" s="85" t="str">
        <f t="shared" si="26"/>
        <v/>
      </c>
      <c r="B215" s="77" t="str">
        <f t="shared" si="28"/>
        <v/>
      </c>
      <c r="C215" s="71" t="str">
        <f t="shared" si="27"/>
        <v/>
      </c>
      <c r="D215" s="86" t="str">
        <f t="shared" si="22"/>
        <v/>
      </c>
      <c r="E215" s="86" t="str">
        <f t="shared" si="23"/>
        <v/>
      </c>
      <c r="F215" s="86" t="str">
        <f t="shared" si="24"/>
        <v/>
      </c>
      <c r="G215" s="71" t="str">
        <f t="shared" si="25"/>
        <v/>
      </c>
    </row>
    <row r="216" spans="1:7" x14ac:dyDescent="0.25">
      <c r="A216" s="85" t="str">
        <f t="shared" si="26"/>
        <v/>
      </c>
      <c r="B216" s="77" t="str">
        <f t="shared" si="28"/>
        <v/>
      </c>
      <c r="C216" s="71" t="str">
        <f t="shared" si="27"/>
        <v/>
      </c>
      <c r="D216" s="86" t="str">
        <f t="shared" si="22"/>
        <v/>
      </c>
      <c r="E216" s="86" t="str">
        <f t="shared" si="23"/>
        <v/>
      </c>
      <c r="F216" s="86" t="str">
        <f t="shared" si="24"/>
        <v/>
      </c>
      <c r="G216" s="71" t="str">
        <f t="shared" si="25"/>
        <v/>
      </c>
    </row>
    <row r="217" spans="1:7" x14ac:dyDescent="0.25">
      <c r="A217" s="85" t="str">
        <f t="shared" si="26"/>
        <v/>
      </c>
      <c r="B217" s="77" t="str">
        <f t="shared" si="28"/>
        <v/>
      </c>
      <c r="C217" s="71" t="str">
        <f t="shared" si="27"/>
        <v/>
      </c>
      <c r="D217" s="86" t="str">
        <f t="shared" si="22"/>
        <v/>
      </c>
      <c r="E217" s="86" t="str">
        <f t="shared" si="23"/>
        <v/>
      </c>
      <c r="F217" s="86" t="str">
        <f t="shared" si="24"/>
        <v/>
      </c>
      <c r="G217" s="71" t="str">
        <f t="shared" si="25"/>
        <v/>
      </c>
    </row>
    <row r="218" spans="1:7" x14ac:dyDescent="0.25">
      <c r="A218" s="85" t="str">
        <f t="shared" si="26"/>
        <v/>
      </c>
      <c r="B218" s="77" t="str">
        <f t="shared" si="28"/>
        <v/>
      </c>
      <c r="C218" s="71" t="str">
        <f t="shared" si="27"/>
        <v/>
      </c>
      <c r="D218" s="86" t="str">
        <f t="shared" si="22"/>
        <v/>
      </c>
      <c r="E218" s="86" t="str">
        <f t="shared" si="23"/>
        <v/>
      </c>
      <c r="F218" s="86" t="str">
        <f t="shared" si="24"/>
        <v/>
      </c>
      <c r="G218" s="71" t="str">
        <f t="shared" si="25"/>
        <v/>
      </c>
    </row>
    <row r="219" spans="1:7" x14ac:dyDescent="0.25">
      <c r="A219" s="85" t="str">
        <f t="shared" si="26"/>
        <v/>
      </c>
      <c r="B219" s="77" t="str">
        <f t="shared" si="28"/>
        <v/>
      </c>
      <c r="C219" s="71" t="str">
        <f t="shared" si="27"/>
        <v/>
      </c>
      <c r="D219" s="86" t="str">
        <f t="shared" si="22"/>
        <v/>
      </c>
      <c r="E219" s="86" t="str">
        <f t="shared" si="23"/>
        <v/>
      </c>
      <c r="F219" s="86" t="str">
        <f t="shared" si="24"/>
        <v/>
      </c>
      <c r="G219" s="71" t="str">
        <f t="shared" si="25"/>
        <v/>
      </c>
    </row>
    <row r="220" spans="1:7" x14ac:dyDescent="0.25">
      <c r="A220" s="85" t="str">
        <f t="shared" si="26"/>
        <v/>
      </c>
      <c r="B220" s="77" t="str">
        <f t="shared" si="28"/>
        <v/>
      </c>
      <c r="C220" s="71" t="str">
        <f t="shared" si="27"/>
        <v/>
      </c>
      <c r="D220" s="86" t="str">
        <f t="shared" si="22"/>
        <v/>
      </c>
      <c r="E220" s="86" t="str">
        <f t="shared" si="23"/>
        <v/>
      </c>
      <c r="F220" s="86" t="str">
        <f t="shared" si="24"/>
        <v/>
      </c>
      <c r="G220" s="71" t="str">
        <f t="shared" si="25"/>
        <v/>
      </c>
    </row>
    <row r="221" spans="1:7" x14ac:dyDescent="0.25">
      <c r="A221" s="85" t="str">
        <f t="shared" si="26"/>
        <v/>
      </c>
      <c r="B221" s="77" t="str">
        <f t="shared" si="28"/>
        <v/>
      </c>
      <c r="C221" s="71" t="str">
        <f t="shared" si="27"/>
        <v/>
      </c>
      <c r="D221" s="86" t="str">
        <f t="shared" si="22"/>
        <v/>
      </c>
      <c r="E221" s="86" t="str">
        <f t="shared" si="23"/>
        <v/>
      </c>
      <c r="F221" s="86" t="str">
        <f t="shared" si="24"/>
        <v/>
      </c>
      <c r="G221" s="71" t="str">
        <f t="shared" si="25"/>
        <v/>
      </c>
    </row>
    <row r="222" spans="1:7" x14ac:dyDescent="0.25">
      <c r="A222" s="85" t="str">
        <f t="shared" si="26"/>
        <v/>
      </c>
      <c r="B222" s="77" t="str">
        <f t="shared" si="28"/>
        <v/>
      </c>
      <c r="C222" s="71" t="str">
        <f t="shared" si="27"/>
        <v/>
      </c>
      <c r="D222" s="86" t="str">
        <f t="shared" si="22"/>
        <v/>
      </c>
      <c r="E222" s="86" t="str">
        <f t="shared" si="23"/>
        <v/>
      </c>
      <c r="F222" s="86" t="str">
        <f t="shared" si="24"/>
        <v/>
      </c>
      <c r="G222" s="71" t="str">
        <f t="shared" si="25"/>
        <v/>
      </c>
    </row>
    <row r="223" spans="1:7" x14ac:dyDescent="0.25">
      <c r="A223" s="85" t="str">
        <f t="shared" si="26"/>
        <v/>
      </c>
      <c r="B223" s="77" t="str">
        <f t="shared" si="28"/>
        <v/>
      </c>
      <c r="C223" s="71" t="str">
        <f t="shared" si="27"/>
        <v/>
      </c>
      <c r="D223" s="86" t="str">
        <f t="shared" si="22"/>
        <v/>
      </c>
      <c r="E223" s="86" t="str">
        <f t="shared" si="23"/>
        <v/>
      </c>
      <c r="F223" s="86" t="str">
        <f t="shared" si="24"/>
        <v/>
      </c>
      <c r="G223" s="71" t="str">
        <f t="shared" si="25"/>
        <v/>
      </c>
    </row>
    <row r="224" spans="1:7" x14ac:dyDescent="0.25">
      <c r="A224" s="85" t="str">
        <f t="shared" si="26"/>
        <v/>
      </c>
      <c r="B224" s="77" t="str">
        <f t="shared" si="28"/>
        <v/>
      </c>
      <c r="C224" s="71" t="str">
        <f t="shared" si="27"/>
        <v/>
      </c>
      <c r="D224" s="86" t="str">
        <f t="shared" si="22"/>
        <v/>
      </c>
      <c r="E224" s="86" t="str">
        <f t="shared" si="23"/>
        <v/>
      </c>
      <c r="F224" s="86" t="str">
        <f t="shared" si="24"/>
        <v/>
      </c>
      <c r="G224" s="71" t="str">
        <f t="shared" si="25"/>
        <v/>
      </c>
    </row>
    <row r="225" spans="1:7" x14ac:dyDescent="0.25">
      <c r="A225" s="85" t="str">
        <f t="shared" si="26"/>
        <v/>
      </c>
      <c r="B225" s="77" t="str">
        <f t="shared" si="28"/>
        <v/>
      </c>
      <c r="C225" s="71" t="str">
        <f t="shared" si="27"/>
        <v/>
      </c>
      <c r="D225" s="86" t="str">
        <f t="shared" si="22"/>
        <v/>
      </c>
      <c r="E225" s="86" t="str">
        <f t="shared" si="23"/>
        <v/>
      </c>
      <c r="F225" s="86" t="str">
        <f t="shared" si="24"/>
        <v/>
      </c>
      <c r="G225" s="71" t="str">
        <f t="shared" si="25"/>
        <v/>
      </c>
    </row>
    <row r="226" spans="1:7" x14ac:dyDescent="0.25">
      <c r="A226" s="85" t="str">
        <f t="shared" si="26"/>
        <v/>
      </c>
      <c r="B226" s="77" t="str">
        <f t="shared" si="28"/>
        <v/>
      </c>
      <c r="C226" s="71" t="str">
        <f t="shared" si="27"/>
        <v/>
      </c>
      <c r="D226" s="86" t="str">
        <f t="shared" si="22"/>
        <v/>
      </c>
      <c r="E226" s="86" t="str">
        <f t="shared" si="23"/>
        <v/>
      </c>
      <c r="F226" s="86" t="str">
        <f t="shared" si="24"/>
        <v/>
      </c>
      <c r="G226" s="71" t="str">
        <f t="shared" si="25"/>
        <v/>
      </c>
    </row>
    <row r="227" spans="1:7" x14ac:dyDescent="0.25">
      <c r="A227" s="85" t="str">
        <f t="shared" si="26"/>
        <v/>
      </c>
      <c r="B227" s="77" t="str">
        <f t="shared" si="28"/>
        <v/>
      </c>
      <c r="C227" s="71" t="str">
        <f t="shared" si="27"/>
        <v/>
      </c>
      <c r="D227" s="86" t="str">
        <f t="shared" si="22"/>
        <v/>
      </c>
      <c r="E227" s="86" t="str">
        <f t="shared" si="23"/>
        <v/>
      </c>
      <c r="F227" s="86" t="str">
        <f t="shared" si="24"/>
        <v/>
      </c>
      <c r="G227" s="71" t="str">
        <f t="shared" si="25"/>
        <v/>
      </c>
    </row>
    <row r="228" spans="1:7" x14ac:dyDescent="0.25">
      <c r="A228" s="85" t="str">
        <f t="shared" si="26"/>
        <v/>
      </c>
      <c r="B228" s="77" t="str">
        <f t="shared" si="28"/>
        <v/>
      </c>
      <c r="C228" s="71" t="str">
        <f t="shared" si="27"/>
        <v/>
      </c>
      <c r="D228" s="86" t="str">
        <f t="shared" si="22"/>
        <v/>
      </c>
      <c r="E228" s="86" t="str">
        <f t="shared" si="23"/>
        <v/>
      </c>
      <c r="F228" s="86" t="str">
        <f t="shared" si="24"/>
        <v/>
      </c>
      <c r="G228" s="71" t="str">
        <f t="shared" si="25"/>
        <v/>
      </c>
    </row>
    <row r="229" spans="1:7" x14ac:dyDescent="0.25">
      <c r="A229" s="85" t="str">
        <f t="shared" si="26"/>
        <v/>
      </c>
      <c r="B229" s="77" t="str">
        <f t="shared" si="28"/>
        <v/>
      </c>
      <c r="C229" s="71" t="str">
        <f t="shared" si="27"/>
        <v/>
      </c>
      <c r="D229" s="86" t="str">
        <f t="shared" si="22"/>
        <v/>
      </c>
      <c r="E229" s="86" t="str">
        <f t="shared" si="23"/>
        <v/>
      </c>
      <c r="F229" s="86" t="str">
        <f t="shared" si="24"/>
        <v/>
      </c>
      <c r="G229" s="71" t="str">
        <f t="shared" si="25"/>
        <v/>
      </c>
    </row>
    <row r="230" spans="1:7" x14ac:dyDescent="0.25">
      <c r="A230" s="85" t="str">
        <f t="shared" si="26"/>
        <v/>
      </c>
      <c r="B230" s="77" t="str">
        <f t="shared" si="28"/>
        <v/>
      </c>
      <c r="C230" s="71" t="str">
        <f t="shared" si="27"/>
        <v/>
      </c>
      <c r="D230" s="86" t="str">
        <f t="shared" si="22"/>
        <v/>
      </c>
      <c r="E230" s="86" t="str">
        <f t="shared" si="23"/>
        <v/>
      </c>
      <c r="F230" s="86" t="str">
        <f t="shared" si="24"/>
        <v/>
      </c>
      <c r="G230" s="71" t="str">
        <f t="shared" si="25"/>
        <v/>
      </c>
    </row>
    <row r="231" spans="1:7" x14ac:dyDescent="0.25">
      <c r="A231" s="85" t="str">
        <f t="shared" si="26"/>
        <v/>
      </c>
      <c r="B231" s="77" t="str">
        <f t="shared" si="28"/>
        <v/>
      </c>
      <c r="C231" s="71" t="str">
        <f t="shared" si="27"/>
        <v/>
      </c>
      <c r="D231" s="86" t="str">
        <f t="shared" si="22"/>
        <v/>
      </c>
      <c r="E231" s="86" t="str">
        <f t="shared" si="23"/>
        <v/>
      </c>
      <c r="F231" s="86" t="str">
        <f t="shared" si="24"/>
        <v/>
      </c>
      <c r="G231" s="71" t="str">
        <f t="shared" si="25"/>
        <v/>
      </c>
    </row>
    <row r="232" spans="1:7" x14ac:dyDescent="0.25">
      <c r="A232" s="85" t="str">
        <f t="shared" si="26"/>
        <v/>
      </c>
      <c r="B232" s="77" t="str">
        <f t="shared" si="28"/>
        <v/>
      </c>
      <c r="C232" s="71" t="str">
        <f t="shared" si="27"/>
        <v/>
      </c>
      <c r="D232" s="86" t="str">
        <f t="shared" si="22"/>
        <v/>
      </c>
      <c r="E232" s="86" t="str">
        <f t="shared" si="23"/>
        <v/>
      </c>
      <c r="F232" s="86" t="str">
        <f t="shared" si="24"/>
        <v/>
      </c>
      <c r="G232" s="71" t="str">
        <f t="shared" si="25"/>
        <v/>
      </c>
    </row>
    <row r="233" spans="1:7" x14ac:dyDescent="0.25">
      <c r="A233" s="85" t="str">
        <f t="shared" si="26"/>
        <v/>
      </c>
      <c r="B233" s="77" t="str">
        <f t="shared" si="28"/>
        <v/>
      </c>
      <c r="C233" s="71" t="str">
        <f t="shared" si="27"/>
        <v/>
      </c>
      <c r="D233" s="86" t="str">
        <f t="shared" si="22"/>
        <v/>
      </c>
      <c r="E233" s="86" t="str">
        <f t="shared" si="23"/>
        <v/>
      </c>
      <c r="F233" s="86" t="str">
        <f t="shared" si="24"/>
        <v/>
      </c>
      <c r="G233" s="71" t="str">
        <f t="shared" si="25"/>
        <v/>
      </c>
    </row>
    <row r="234" spans="1:7" x14ac:dyDescent="0.25">
      <c r="A234" s="85" t="str">
        <f t="shared" si="26"/>
        <v/>
      </c>
      <c r="B234" s="77" t="str">
        <f t="shared" si="28"/>
        <v/>
      </c>
      <c r="C234" s="71" t="str">
        <f t="shared" si="27"/>
        <v/>
      </c>
      <c r="D234" s="86" t="str">
        <f t="shared" si="22"/>
        <v/>
      </c>
      <c r="E234" s="86" t="str">
        <f t="shared" si="23"/>
        <v/>
      </c>
      <c r="F234" s="86" t="str">
        <f t="shared" si="24"/>
        <v/>
      </c>
      <c r="G234" s="71" t="str">
        <f t="shared" si="25"/>
        <v/>
      </c>
    </row>
    <row r="235" spans="1:7" x14ac:dyDescent="0.25">
      <c r="A235" s="85" t="str">
        <f t="shared" si="26"/>
        <v/>
      </c>
      <c r="B235" s="77" t="str">
        <f t="shared" si="28"/>
        <v/>
      </c>
      <c r="C235" s="71" t="str">
        <f t="shared" si="27"/>
        <v/>
      </c>
      <c r="D235" s="86" t="str">
        <f t="shared" si="22"/>
        <v/>
      </c>
      <c r="E235" s="86" t="str">
        <f t="shared" si="23"/>
        <v/>
      </c>
      <c r="F235" s="86" t="str">
        <f t="shared" si="24"/>
        <v/>
      </c>
      <c r="G235" s="71" t="str">
        <f t="shared" si="25"/>
        <v/>
      </c>
    </row>
    <row r="236" spans="1:7" x14ac:dyDescent="0.25">
      <c r="A236" s="85" t="str">
        <f t="shared" si="26"/>
        <v/>
      </c>
      <c r="B236" s="77" t="str">
        <f t="shared" si="28"/>
        <v/>
      </c>
      <c r="C236" s="71" t="str">
        <f t="shared" si="27"/>
        <v/>
      </c>
      <c r="D236" s="86" t="str">
        <f t="shared" si="22"/>
        <v/>
      </c>
      <c r="E236" s="86" t="str">
        <f t="shared" si="23"/>
        <v/>
      </c>
      <c r="F236" s="86" t="str">
        <f t="shared" si="24"/>
        <v/>
      </c>
      <c r="G236" s="71" t="str">
        <f t="shared" si="25"/>
        <v/>
      </c>
    </row>
    <row r="237" spans="1:7" x14ac:dyDescent="0.25">
      <c r="A237" s="85" t="str">
        <f t="shared" si="26"/>
        <v/>
      </c>
      <c r="B237" s="77" t="str">
        <f t="shared" si="28"/>
        <v/>
      </c>
      <c r="C237" s="71" t="str">
        <f t="shared" si="27"/>
        <v/>
      </c>
      <c r="D237" s="86" t="str">
        <f t="shared" si="22"/>
        <v/>
      </c>
      <c r="E237" s="86" t="str">
        <f t="shared" si="23"/>
        <v/>
      </c>
      <c r="F237" s="86" t="str">
        <f t="shared" si="24"/>
        <v/>
      </c>
      <c r="G237" s="71" t="str">
        <f t="shared" si="25"/>
        <v/>
      </c>
    </row>
    <row r="238" spans="1:7" x14ac:dyDescent="0.25">
      <c r="A238" s="85" t="str">
        <f t="shared" si="26"/>
        <v/>
      </c>
      <c r="B238" s="77" t="str">
        <f t="shared" si="28"/>
        <v/>
      </c>
      <c r="C238" s="71" t="str">
        <f t="shared" si="27"/>
        <v/>
      </c>
      <c r="D238" s="86" t="str">
        <f t="shared" si="22"/>
        <v/>
      </c>
      <c r="E238" s="86" t="str">
        <f t="shared" si="23"/>
        <v/>
      </c>
      <c r="F238" s="86" t="str">
        <f t="shared" si="24"/>
        <v/>
      </c>
      <c r="G238" s="71" t="str">
        <f t="shared" si="25"/>
        <v/>
      </c>
    </row>
    <row r="239" spans="1:7" x14ac:dyDescent="0.25">
      <c r="A239" s="85" t="str">
        <f t="shared" si="26"/>
        <v/>
      </c>
      <c r="B239" s="77" t="str">
        <f t="shared" si="28"/>
        <v/>
      </c>
      <c r="C239" s="71" t="str">
        <f t="shared" si="27"/>
        <v/>
      </c>
      <c r="D239" s="86" t="str">
        <f t="shared" si="22"/>
        <v/>
      </c>
      <c r="E239" s="86" t="str">
        <f t="shared" si="23"/>
        <v/>
      </c>
      <c r="F239" s="86" t="str">
        <f t="shared" si="24"/>
        <v/>
      </c>
      <c r="G239" s="71" t="str">
        <f t="shared" si="25"/>
        <v/>
      </c>
    </row>
    <row r="240" spans="1:7" x14ac:dyDescent="0.25">
      <c r="A240" s="85" t="str">
        <f t="shared" si="26"/>
        <v/>
      </c>
      <c r="B240" s="77" t="str">
        <f t="shared" si="28"/>
        <v/>
      </c>
      <c r="C240" s="71" t="str">
        <f t="shared" si="27"/>
        <v/>
      </c>
      <c r="D240" s="86" t="str">
        <f t="shared" si="22"/>
        <v/>
      </c>
      <c r="E240" s="86" t="str">
        <f t="shared" si="23"/>
        <v/>
      </c>
      <c r="F240" s="86" t="str">
        <f t="shared" si="24"/>
        <v/>
      </c>
      <c r="G240" s="71" t="str">
        <f t="shared" si="25"/>
        <v/>
      </c>
    </row>
    <row r="241" spans="1:7" x14ac:dyDescent="0.25">
      <c r="A241" s="85" t="str">
        <f t="shared" si="26"/>
        <v/>
      </c>
      <c r="B241" s="77" t="str">
        <f t="shared" si="28"/>
        <v/>
      </c>
      <c r="C241" s="71" t="str">
        <f t="shared" si="27"/>
        <v/>
      </c>
      <c r="D241" s="86" t="str">
        <f t="shared" si="22"/>
        <v/>
      </c>
      <c r="E241" s="86" t="str">
        <f t="shared" si="23"/>
        <v/>
      </c>
      <c r="F241" s="86" t="str">
        <f t="shared" si="24"/>
        <v/>
      </c>
      <c r="G241" s="71" t="str">
        <f t="shared" si="25"/>
        <v/>
      </c>
    </row>
    <row r="242" spans="1:7" x14ac:dyDescent="0.25">
      <c r="A242" s="85" t="str">
        <f t="shared" si="26"/>
        <v/>
      </c>
      <c r="B242" s="77" t="str">
        <f t="shared" si="28"/>
        <v/>
      </c>
      <c r="C242" s="71" t="str">
        <f t="shared" si="27"/>
        <v/>
      </c>
      <c r="D242" s="86" t="str">
        <f t="shared" si="22"/>
        <v/>
      </c>
      <c r="E242" s="86" t="str">
        <f t="shared" si="23"/>
        <v/>
      </c>
      <c r="F242" s="86" t="str">
        <f t="shared" si="24"/>
        <v/>
      </c>
      <c r="G242" s="71" t="str">
        <f t="shared" si="25"/>
        <v/>
      </c>
    </row>
    <row r="243" spans="1:7" x14ac:dyDescent="0.25">
      <c r="A243" s="85" t="str">
        <f t="shared" si="26"/>
        <v/>
      </c>
      <c r="B243" s="77" t="str">
        <f t="shared" si="28"/>
        <v/>
      </c>
      <c r="C243" s="71" t="str">
        <f t="shared" si="27"/>
        <v/>
      </c>
      <c r="D243" s="86" t="str">
        <f t="shared" si="22"/>
        <v/>
      </c>
      <c r="E243" s="86" t="str">
        <f t="shared" si="23"/>
        <v/>
      </c>
      <c r="F243" s="86" t="str">
        <f t="shared" si="24"/>
        <v/>
      </c>
      <c r="G243" s="71" t="str">
        <f t="shared" si="25"/>
        <v/>
      </c>
    </row>
    <row r="244" spans="1:7" x14ac:dyDescent="0.25">
      <c r="A244" s="85" t="str">
        <f t="shared" si="26"/>
        <v/>
      </c>
      <c r="B244" s="77" t="str">
        <f t="shared" si="28"/>
        <v/>
      </c>
      <c r="C244" s="71" t="str">
        <f t="shared" si="27"/>
        <v/>
      </c>
      <c r="D244" s="86" t="str">
        <f t="shared" si="22"/>
        <v/>
      </c>
      <c r="E244" s="86" t="str">
        <f t="shared" si="23"/>
        <v/>
      </c>
      <c r="F244" s="86" t="str">
        <f t="shared" si="24"/>
        <v/>
      </c>
      <c r="G244" s="71" t="str">
        <f t="shared" si="25"/>
        <v/>
      </c>
    </row>
    <row r="245" spans="1:7" x14ac:dyDescent="0.25">
      <c r="A245" s="85" t="str">
        <f t="shared" si="26"/>
        <v/>
      </c>
      <c r="B245" s="77" t="str">
        <f t="shared" si="28"/>
        <v/>
      </c>
      <c r="C245" s="71" t="str">
        <f t="shared" si="27"/>
        <v/>
      </c>
      <c r="D245" s="86" t="str">
        <f t="shared" si="22"/>
        <v/>
      </c>
      <c r="E245" s="86" t="str">
        <f t="shared" si="23"/>
        <v/>
      </c>
      <c r="F245" s="86" t="str">
        <f t="shared" si="24"/>
        <v/>
      </c>
      <c r="G245" s="71" t="str">
        <f t="shared" si="25"/>
        <v/>
      </c>
    </row>
    <row r="246" spans="1:7" x14ac:dyDescent="0.25">
      <c r="A246" s="85" t="str">
        <f t="shared" si="26"/>
        <v/>
      </c>
      <c r="B246" s="77" t="str">
        <f t="shared" si="28"/>
        <v/>
      </c>
      <c r="C246" s="71" t="str">
        <f t="shared" si="27"/>
        <v/>
      </c>
      <c r="D246" s="86" t="str">
        <f t="shared" si="22"/>
        <v/>
      </c>
      <c r="E246" s="86" t="str">
        <f t="shared" si="23"/>
        <v/>
      </c>
      <c r="F246" s="86" t="str">
        <f t="shared" si="24"/>
        <v/>
      </c>
      <c r="G246" s="71" t="str">
        <f t="shared" si="25"/>
        <v/>
      </c>
    </row>
    <row r="247" spans="1:7" x14ac:dyDescent="0.25">
      <c r="A247" s="85" t="str">
        <f t="shared" si="26"/>
        <v/>
      </c>
      <c r="B247" s="77" t="str">
        <f t="shared" si="28"/>
        <v/>
      </c>
      <c r="C247" s="71" t="str">
        <f t="shared" si="27"/>
        <v/>
      </c>
      <c r="D247" s="86" t="str">
        <f t="shared" si="22"/>
        <v/>
      </c>
      <c r="E247" s="86" t="str">
        <f t="shared" si="23"/>
        <v/>
      </c>
      <c r="F247" s="86" t="str">
        <f t="shared" si="24"/>
        <v/>
      </c>
      <c r="G247" s="71" t="str">
        <f t="shared" si="25"/>
        <v/>
      </c>
    </row>
    <row r="248" spans="1:7" x14ac:dyDescent="0.25">
      <c r="A248" s="85" t="str">
        <f t="shared" si="26"/>
        <v/>
      </c>
      <c r="B248" s="77" t="str">
        <f t="shared" si="28"/>
        <v/>
      </c>
      <c r="C248" s="71" t="str">
        <f t="shared" si="27"/>
        <v/>
      </c>
      <c r="D248" s="86" t="str">
        <f t="shared" si="22"/>
        <v/>
      </c>
      <c r="E248" s="86" t="str">
        <f t="shared" si="23"/>
        <v/>
      </c>
      <c r="F248" s="86" t="str">
        <f t="shared" si="24"/>
        <v/>
      </c>
      <c r="G248" s="71" t="str">
        <f t="shared" si="25"/>
        <v/>
      </c>
    </row>
    <row r="249" spans="1:7" x14ac:dyDescent="0.25">
      <c r="A249" s="85" t="str">
        <f t="shared" si="26"/>
        <v/>
      </c>
      <c r="B249" s="77" t="str">
        <f t="shared" si="28"/>
        <v/>
      </c>
      <c r="C249" s="71" t="str">
        <f t="shared" si="27"/>
        <v/>
      </c>
      <c r="D249" s="86" t="str">
        <f t="shared" si="22"/>
        <v/>
      </c>
      <c r="E249" s="86" t="str">
        <f t="shared" si="23"/>
        <v/>
      </c>
      <c r="F249" s="86" t="str">
        <f t="shared" si="24"/>
        <v/>
      </c>
      <c r="G249" s="71" t="str">
        <f t="shared" si="25"/>
        <v/>
      </c>
    </row>
    <row r="250" spans="1:7" x14ac:dyDescent="0.25">
      <c r="A250" s="85" t="str">
        <f t="shared" si="26"/>
        <v/>
      </c>
      <c r="B250" s="77" t="str">
        <f t="shared" si="28"/>
        <v/>
      </c>
      <c r="C250" s="71" t="str">
        <f t="shared" si="27"/>
        <v/>
      </c>
      <c r="D250" s="86" t="str">
        <f t="shared" si="22"/>
        <v/>
      </c>
      <c r="E250" s="86" t="str">
        <f t="shared" si="23"/>
        <v/>
      </c>
      <c r="F250" s="86" t="str">
        <f t="shared" si="24"/>
        <v/>
      </c>
      <c r="G250" s="71" t="str">
        <f t="shared" si="25"/>
        <v/>
      </c>
    </row>
    <row r="251" spans="1:7" x14ac:dyDescent="0.25">
      <c r="A251" s="85" t="str">
        <f t="shared" si="26"/>
        <v/>
      </c>
      <c r="B251" s="77" t="str">
        <f t="shared" si="28"/>
        <v/>
      </c>
      <c r="C251" s="71" t="str">
        <f t="shared" si="27"/>
        <v/>
      </c>
      <c r="D251" s="86" t="str">
        <f t="shared" si="22"/>
        <v/>
      </c>
      <c r="E251" s="86" t="str">
        <f t="shared" si="23"/>
        <v/>
      </c>
      <c r="F251" s="86" t="str">
        <f t="shared" si="24"/>
        <v/>
      </c>
      <c r="G251" s="71" t="str">
        <f t="shared" si="25"/>
        <v/>
      </c>
    </row>
    <row r="252" spans="1:7" x14ac:dyDescent="0.25">
      <c r="A252" s="85" t="str">
        <f t="shared" si="26"/>
        <v/>
      </c>
      <c r="B252" s="77" t="str">
        <f t="shared" si="28"/>
        <v/>
      </c>
      <c r="C252" s="71" t="str">
        <f t="shared" si="27"/>
        <v/>
      </c>
      <c r="D252" s="86" t="str">
        <f t="shared" si="22"/>
        <v/>
      </c>
      <c r="E252" s="86" t="str">
        <f t="shared" si="23"/>
        <v/>
      </c>
      <c r="F252" s="86" t="str">
        <f t="shared" si="24"/>
        <v/>
      </c>
      <c r="G252" s="71" t="str">
        <f t="shared" si="25"/>
        <v/>
      </c>
    </row>
    <row r="253" spans="1:7" x14ac:dyDescent="0.25">
      <c r="A253" s="85" t="str">
        <f t="shared" si="26"/>
        <v/>
      </c>
      <c r="B253" s="77" t="str">
        <f t="shared" si="28"/>
        <v/>
      </c>
      <c r="C253" s="71" t="str">
        <f t="shared" si="27"/>
        <v/>
      </c>
      <c r="D253" s="86" t="str">
        <f t="shared" si="22"/>
        <v/>
      </c>
      <c r="E253" s="86" t="str">
        <f t="shared" si="23"/>
        <v/>
      </c>
      <c r="F253" s="86" t="str">
        <f t="shared" si="24"/>
        <v/>
      </c>
      <c r="G253" s="71" t="str">
        <f t="shared" si="25"/>
        <v/>
      </c>
    </row>
    <row r="254" spans="1:7" x14ac:dyDescent="0.25">
      <c r="A254" s="85" t="str">
        <f t="shared" si="26"/>
        <v/>
      </c>
      <c r="B254" s="77" t="str">
        <f t="shared" si="28"/>
        <v/>
      </c>
      <c r="C254" s="71" t="str">
        <f t="shared" si="27"/>
        <v/>
      </c>
      <c r="D254" s="86" t="str">
        <f t="shared" si="22"/>
        <v/>
      </c>
      <c r="E254" s="86" t="str">
        <f t="shared" si="23"/>
        <v/>
      </c>
      <c r="F254" s="86" t="str">
        <f t="shared" si="24"/>
        <v/>
      </c>
      <c r="G254" s="71" t="str">
        <f t="shared" si="25"/>
        <v/>
      </c>
    </row>
    <row r="255" spans="1:7" x14ac:dyDescent="0.25">
      <c r="A255" s="85" t="str">
        <f t="shared" si="26"/>
        <v/>
      </c>
      <c r="B255" s="77" t="str">
        <f t="shared" si="28"/>
        <v/>
      </c>
      <c r="C255" s="71" t="str">
        <f t="shared" si="27"/>
        <v/>
      </c>
      <c r="D255" s="86" t="str">
        <f t="shared" si="22"/>
        <v/>
      </c>
      <c r="E255" s="86" t="str">
        <f t="shared" si="23"/>
        <v/>
      </c>
      <c r="F255" s="86" t="str">
        <f t="shared" si="24"/>
        <v/>
      </c>
      <c r="G255" s="71" t="str">
        <f t="shared" si="25"/>
        <v/>
      </c>
    </row>
    <row r="256" spans="1:7" x14ac:dyDescent="0.25">
      <c r="A256" s="85" t="str">
        <f t="shared" si="26"/>
        <v/>
      </c>
      <c r="B256" s="77" t="str">
        <f t="shared" si="28"/>
        <v/>
      </c>
      <c r="C256" s="71" t="str">
        <f t="shared" si="27"/>
        <v/>
      </c>
      <c r="D256" s="86" t="str">
        <f t="shared" si="22"/>
        <v/>
      </c>
      <c r="E256" s="86" t="str">
        <f t="shared" si="23"/>
        <v/>
      </c>
      <c r="F256" s="86" t="str">
        <f t="shared" si="24"/>
        <v/>
      </c>
      <c r="G256" s="71" t="str">
        <f t="shared" si="25"/>
        <v/>
      </c>
    </row>
    <row r="257" spans="1:7" x14ac:dyDescent="0.25">
      <c r="A257" s="85" t="str">
        <f t="shared" si="26"/>
        <v/>
      </c>
      <c r="B257" s="77" t="str">
        <f t="shared" si="28"/>
        <v/>
      </c>
      <c r="C257" s="71" t="str">
        <f t="shared" si="27"/>
        <v/>
      </c>
      <c r="D257" s="86" t="str">
        <f t="shared" si="22"/>
        <v/>
      </c>
      <c r="E257" s="86" t="str">
        <f t="shared" si="23"/>
        <v/>
      </c>
      <c r="F257" s="86" t="str">
        <f t="shared" si="24"/>
        <v/>
      </c>
      <c r="G257" s="71" t="str">
        <f t="shared" si="25"/>
        <v/>
      </c>
    </row>
    <row r="258" spans="1:7" x14ac:dyDescent="0.25">
      <c r="A258" s="85" t="str">
        <f t="shared" si="26"/>
        <v/>
      </c>
      <c r="B258" s="77" t="str">
        <f t="shared" si="28"/>
        <v/>
      </c>
      <c r="C258" s="71" t="str">
        <f t="shared" si="27"/>
        <v/>
      </c>
      <c r="D258" s="86" t="str">
        <f t="shared" si="22"/>
        <v/>
      </c>
      <c r="E258" s="86" t="str">
        <f t="shared" si="23"/>
        <v/>
      </c>
      <c r="F258" s="86" t="str">
        <f t="shared" si="24"/>
        <v/>
      </c>
      <c r="G258" s="71" t="str">
        <f t="shared" si="25"/>
        <v/>
      </c>
    </row>
    <row r="259" spans="1:7" x14ac:dyDescent="0.25">
      <c r="A259" s="85" t="str">
        <f t="shared" si="26"/>
        <v/>
      </c>
      <c r="B259" s="77" t="str">
        <f t="shared" si="28"/>
        <v/>
      </c>
      <c r="C259" s="71" t="str">
        <f t="shared" si="27"/>
        <v/>
      </c>
      <c r="D259" s="86" t="str">
        <f t="shared" si="22"/>
        <v/>
      </c>
      <c r="E259" s="86" t="str">
        <f t="shared" si="23"/>
        <v/>
      </c>
      <c r="F259" s="86" t="str">
        <f t="shared" si="24"/>
        <v/>
      </c>
      <c r="G259" s="71" t="str">
        <f t="shared" si="25"/>
        <v/>
      </c>
    </row>
    <row r="260" spans="1:7" x14ac:dyDescent="0.25">
      <c r="A260" s="85" t="str">
        <f t="shared" si="26"/>
        <v/>
      </c>
      <c r="B260" s="77" t="str">
        <f t="shared" si="28"/>
        <v/>
      </c>
      <c r="C260" s="71" t="str">
        <f t="shared" si="27"/>
        <v/>
      </c>
      <c r="D260" s="86" t="str">
        <f t="shared" si="22"/>
        <v/>
      </c>
      <c r="E260" s="86" t="str">
        <f t="shared" si="23"/>
        <v/>
      </c>
      <c r="F260" s="86" t="str">
        <f t="shared" si="24"/>
        <v/>
      </c>
      <c r="G260" s="71" t="str">
        <f t="shared" si="25"/>
        <v/>
      </c>
    </row>
    <row r="261" spans="1:7" x14ac:dyDescent="0.25">
      <c r="A261" s="85" t="str">
        <f t="shared" si="26"/>
        <v/>
      </c>
      <c r="B261" s="77" t="str">
        <f t="shared" si="28"/>
        <v/>
      </c>
      <c r="C261" s="71" t="str">
        <f t="shared" si="27"/>
        <v/>
      </c>
      <c r="D261" s="86" t="str">
        <f t="shared" si="22"/>
        <v/>
      </c>
      <c r="E261" s="86" t="str">
        <f t="shared" si="23"/>
        <v/>
      </c>
      <c r="F261" s="86" t="str">
        <f t="shared" si="24"/>
        <v/>
      </c>
      <c r="G261" s="71" t="str">
        <f t="shared" si="25"/>
        <v/>
      </c>
    </row>
    <row r="262" spans="1:7" x14ac:dyDescent="0.25">
      <c r="A262" s="85" t="str">
        <f t="shared" si="26"/>
        <v/>
      </c>
      <c r="B262" s="77" t="str">
        <f t="shared" si="28"/>
        <v/>
      </c>
      <c r="C262" s="71" t="str">
        <f t="shared" si="27"/>
        <v/>
      </c>
      <c r="D262" s="86" t="str">
        <f t="shared" si="22"/>
        <v/>
      </c>
      <c r="E262" s="86" t="str">
        <f t="shared" si="23"/>
        <v/>
      </c>
      <c r="F262" s="86" t="str">
        <f t="shared" si="24"/>
        <v/>
      </c>
      <c r="G262" s="71" t="str">
        <f t="shared" si="25"/>
        <v/>
      </c>
    </row>
    <row r="263" spans="1:7" x14ac:dyDescent="0.25">
      <c r="A263" s="85" t="str">
        <f t="shared" si="26"/>
        <v/>
      </c>
      <c r="B263" s="77" t="str">
        <f t="shared" si="28"/>
        <v/>
      </c>
      <c r="C263" s="71" t="str">
        <f t="shared" si="27"/>
        <v/>
      </c>
      <c r="D263" s="86" t="str">
        <f t="shared" si="22"/>
        <v/>
      </c>
      <c r="E263" s="86" t="str">
        <f t="shared" si="23"/>
        <v/>
      </c>
      <c r="F263" s="86" t="str">
        <f t="shared" si="24"/>
        <v/>
      </c>
      <c r="G263" s="71" t="str">
        <f t="shared" si="25"/>
        <v/>
      </c>
    </row>
    <row r="264" spans="1:7" x14ac:dyDescent="0.25">
      <c r="A264" s="85" t="str">
        <f t="shared" si="26"/>
        <v/>
      </c>
      <c r="B264" s="77" t="str">
        <f t="shared" si="28"/>
        <v/>
      </c>
      <c r="C264" s="71" t="str">
        <f t="shared" si="27"/>
        <v/>
      </c>
      <c r="D264" s="86" t="str">
        <f t="shared" si="22"/>
        <v/>
      </c>
      <c r="E264" s="86" t="str">
        <f t="shared" si="23"/>
        <v/>
      </c>
      <c r="F264" s="86" t="str">
        <f t="shared" si="24"/>
        <v/>
      </c>
      <c r="G264" s="71" t="str">
        <f t="shared" si="25"/>
        <v/>
      </c>
    </row>
    <row r="265" spans="1:7" x14ac:dyDescent="0.25">
      <c r="A265" s="85" t="str">
        <f t="shared" si="26"/>
        <v/>
      </c>
      <c r="B265" s="77" t="str">
        <f t="shared" si="28"/>
        <v/>
      </c>
      <c r="C265" s="71" t="str">
        <f t="shared" si="27"/>
        <v/>
      </c>
      <c r="D265" s="86" t="str">
        <f t="shared" si="22"/>
        <v/>
      </c>
      <c r="E265" s="86" t="str">
        <f t="shared" si="23"/>
        <v/>
      </c>
      <c r="F265" s="86" t="str">
        <f t="shared" si="24"/>
        <v/>
      </c>
      <c r="G265" s="71" t="str">
        <f t="shared" si="25"/>
        <v/>
      </c>
    </row>
    <row r="266" spans="1:7" x14ac:dyDescent="0.25">
      <c r="A266" s="85" t="str">
        <f t="shared" si="26"/>
        <v/>
      </c>
      <c r="B266" s="77" t="str">
        <f t="shared" si="28"/>
        <v/>
      </c>
      <c r="C266" s="71" t="str">
        <f t="shared" si="27"/>
        <v/>
      </c>
      <c r="D266" s="86" t="str">
        <f t="shared" si="22"/>
        <v/>
      </c>
      <c r="E266" s="86" t="str">
        <f t="shared" si="23"/>
        <v/>
      </c>
      <c r="F266" s="86" t="str">
        <f t="shared" si="24"/>
        <v/>
      </c>
      <c r="G266" s="71" t="str">
        <f t="shared" si="25"/>
        <v/>
      </c>
    </row>
    <row r="267" spans="1:7" x14ac:dyDescent="0.25">
      <c r="A267" s="85" t="str">
        <f t="shared" si="26"/>
        <v/>
      </c>
      <c r="B267" s="77" t="str">
        <f t="shared" si="28"/>
        <v/>
      </c>
      <c r="C267" s="71" t="str">
        <f t="shared" si="27"/>
        <v/>
      </c>
      <c r="D267" s="86" t="str">
        <f t="shared" si="22"/>
        <v/>
      </c>
      <c r="E267" s="86" t="str">
        <f t="shared" si="23"/>
        <v/>
      </c>
      <c r="F267" s="86" t="str">
        <f t="shared" si="24"/>
        <v/>
      </c>
      <c r="G267" s="71" t="str">
        <f t="shared" si="25"/>
        <v/>
      </c>
    </row>
    <row r="268" spans="1:7" x14ac:dyDescent="0.25">
      <c r="A268" s="85" t="str">
        <f t="shared" si="26"/>
        <v/>
      </c>
      <c r="B268" s="77" t="str">
        <f t="shared" si="28"/>
        <v/>
      </c>
      <c r="C268" s="71" t="str">
        <f t="shared" si="27"/>
        <v/>
      </c>
      <c r="D268" s="86" t="str">
        <f t="shared" si="22"/>
        <v/>
      </c>
      <c r="E268" s="86" t="str">
        <f t="shared" si="23"/>
        <v/>
      </c>
      <c r="F268" s="86" t="str">
        <f t="shared" si="24"/>
        <v/>
      </c>
      <c r="G268" s="71" t="str">
        <f t="shared" si="25"/>
        <v/>
      </c>
    </row>
    <row r="269" spans="1:7" x14ac:dyDescent="0.25">
      <c r="A269" s="85" t="str">
        <f t="shared" si="26"/>
        <v/>
      </c>
      <c r="B269" s="77" t="str">
        <f t="shared" si="28"/>
        <v/>
      </c>
      <c r="C269" s="71" t="str">
        <f t="shared" si="27"/>
        <v/>
      </c>
      <c r="D269" s="86" t="str">
        <f t="shared" si="22"/>
        <v/>
      </c>
      <c r="E269" s="86" t="str">
        <f t="shared" si="23"/>
        <v/>
      </c>
      <c r="F269" s="86" t="str">
        <f t="shared" si="24"/>
        <v/>
      </c>
      <c r="G269" s="71" t="str">
        <f t="shared" si="25"/>
        <v/>
      </c>
    </row>
    <row r="270" spans="1:7" x14ac:dyDescent="0.25">
      <c r="A270" s="85" t="str">
        <f t="shared" si="26"/>
        <v/>
      </c>
      <c r="B270" s="77" t="str">
        <f t="shared" si="28"/>
        <v/>
      </c>
      <c r="C270" s="71" t="str">
        <f t="shared" si="27"/>
        <v/>
      </c>
      <c r="D270" s="86" t="str">
        <f t="shared" si="22"/>
        <v/>
      </c>
      <c r="E270" s="86" t="str">
        <f t="shared" si="23"/>
        <v/>
      </c>
      <c r="F270" s="86" t="str">
        <f t="shared" si="24"/>
        <v/>
      </c>
      <c r="G270" s="71" t="str">
        <f t="shared" si="25"/>
        <v/>
      </c>
    </row>
    <row r="271" spans="1:7" x14ac:dyDescent="0.25">
      <c r="A271" s="85" t="str">
        <f t="shared" si="26"/>
        <v/>
      </c>
      <c r="B271" s="77" t="str">
        <f t="shared" si="28"/>
        <v/>
      </c>
      <c r="C271" s="71" t="str">
        <f t="shared" si="27"/>
        <v/>
      </c>
      <c r="D271" s="86" t="str">
        <f t="shared" si="22"/>
        <v/>
      </c>
      <c r="E271" s="86" t="str">
        <f t="shared" si="23"/>
        <v/>
      </c>
      <c r="F271" s="86" t="str">
        <f t="shared" si="24"/>
        <v/>
      </c>
      <c r="G271" s="71" t="str">
        <f t="shared" si="25"/>
        <v/>
      </c>
    </row>
    <row r="272" spans="1:7" x14ac:dyDescent="0.25">
      <c r="A272" s="85" t="str">
        <f t="shared" si="26"/>
        <v/>
      </c>
      <c r="B272" s="77" t="str">
        <f t="shared" si="28"/>
        <v/>
      </c>
      <c r="C272" s="71" t="str">
        <f t="shared" si="27"/>
        <v/>
      </c>
      <c r="D272" s="86" t="str">
        <f t="shared" si="22"/>
        <v/>
      </c>
      <c r="E272" s="86" t="str">
        <f t="shared" si="23"/>
        <v/>
      </c>
      <c r="F272" s="86" t="str">
        <f t="shared" si="24"/>
        <v/>
      </c>
      <c r="G272" s="71" t="str">
        <f t="shared" si="25"/>
        <v/>
      </c>
    </row>
    <row r="273" spans="1:7" x14ac:dyDescent="0.25">
      <c r="A273" s="85" t="str">
        <f t="shared" si="26"/>
        <v/>
      </c>
      <c r="B273" s="77" t="str">
        <f t="shared" si="28"/>
        <v/>
      </c>
      <c r="C273" s="71" t="str">
        <f t="shared" si="27"/>
        <v/>
      </c>
      <c r="D273" s="86" t="str">
        <f t="shared" si="22"/>
        <v/>
      </c>
      <c r="E273" s="86" t="str">
        <f t="shared" si="23"/>
        <v/>
      </c>
      <c r="F273" s="86" t="str">
        <f t="shared" si="24"/>
        <v/>
      </c>
      <c r="G273" s="71" t="str">
        <f t="shared" si="25"/>
        <v/>
      </c>
    </row>
    <row r="274" spans="1:7" x14ac:dyDescent="0.25">
      <c r="A274" s="85" t="str">
        <f t="shared" si="26"/>
        <v/>
      </c>
      <c r="B274" s="77" t="str">
        <f t="shared" si="28"/>
        <v/>
      </c>
      <c r="C274" s="71" t="str">
        <f t="shared" si="27"/>
        <v/>
      </c>
      <c r="D274" s="86" t="str">
        <f t="shared" ref="D274:D337" si="29">IF(B274="","",IPMT($E$13/12,B274,$E$7,-$E$11,$E$12,0))</f>
        <v/>
      </c>
      <c r="E274" s="86" t="str">
        <f t="shared" ref="E274:E337" si="30">IF(B274="","",PPMT($E$13/12,B274,$E$7,-$E$11,$E$12,0))</f>
        <v/>
      </c>
      <c r="F274" s="86" t="str">
        <f t="shared" ref="F274:F337" si="31">IF(B274="","",SUM(D274:E274))</f>
        <v/>
      </c>
      <c r="G274" s="71" t="str">
        <f t="shared" ref="G274:G337" si="32">IF(B274="","",SUM(C274)-SUM(E274))</f>
        <v/>
      </c>
    </row>
    <row r="275" spans="1:7" x14ac:dyDescent="0.25">
      <c r="A275" s="85" t="str">
        <f t="shared" ref="A275:A338" si="33">IF(B275="","",EDATE(A274,1))</f>
        <v/>
      </c>
      <c r="B275" s="77" t="str">
        <f t="shared" si="28"/>
        <v/>
      </c>
      <c r="C275" s="71" t="str">
        <f t="shared" ref="C275:C338" si="34">IF(B275="","",G274)</f>
        <v/>
      </c>
      <c r="D275" s="86" t="str">
        <f t="shared" si="29"/>
        <v/>
      </c>
      <c r="E275" s="86" t="str">
        <f t="shared" si="30"/>
        <v/>
      </c>
      <c r="F275" s="86" t="str">
        <f t="shared" si="31"/>
        <v/>
      </c>
      <c r="G275" s="71" t="str">
        <f t="shared" si="32"/>
        <v/>
      </c>
    </row>
    <row r="276" spans="1:7" x14ac:dyDescent="0.25">
      <c r="A276" s="85" t="str">
        <f t="shared" si="33"/>
        <v/>
      </c>
      <c r="B276" s="77" t="str">
        <f t="shared" ref="B276:B339" si="35">IF(B275="","",IF(SUM(B275)+1&lt;=$E$7,SUM(B275)+1,""))</f>
        <v/>
      </c>
      <c r="C276" s="71" t="str">
        <f t="shared" si="34"/>
        <v/>
      </c>
      <c r="D276" s="86" t="str">
        <f t="shared" si="29"/>
        <v/>
      </c>
      <c r="E276" s="86" t="str">
        <f t="shared" si="30"/>
        <v/>
      </c>
      <c r="F276" s="86" t="str">
        <f t="shared" si="31"/>
        <v/>
      </c>
      <c r="G276" s="71" t="str">
        <f t="shared" si="32"/>
        <v/>
      </c>
    </row>
    <row r="277" spans="1:7" x14ac:dyDescent="0.25">
      <c r="A277" s="85" t="str">
        <f t="shared" si="33"/>
        <v/>
      </c>
      <c r="B277" s="77" t="str">
        <f t="shared" si="35"/>
        <v/>
      </c>
      <c r="C277" s="71" t="str">
        <f t="shared" si="34"/>
        <v/>
      </c>
      <c r="D277" s="86" t="str">
        <f t="shared" si="29"/>
        <v/>
      </c>
      <c r="E277" s="86" t="str">
        <f t="shared" si="30"/>
        <v/>
      </c>
      <c r="F277" s="86" t="str">
        <f t="shared" si="31"/>
        <v/>
      </c>
      <c r="G277" s="71" t="str">
        <f t="shared" si="32"/>
        <v/>
      </c>
    </row>
    <row r="278" spans="1:7" x14ac:dyDescent="0.25">
      <c r="A278" s="85" t="str">
        <f t="shared" si="33"/>
        <v/>
      </c>
      <c r="B278" s="77" t="str">
        <f t="shared" si="35"/>
        <v/>
      </c>
      <c r="C278" s="71" t="str">
        <f t="shared" si="34"/>
        <v/>
      </c>
      <c r="D278" s="86" t="str">
        <f t="shared" si="29"/>
        <v/>
      </c>
      <c r="E278" s="86" t="str">
        <f t="shared" si="30"/>
        <v/>
      </c>
      <c r="F278" s="86" t="str">
        <f t="shared" si="31"/>
        <v/>
      </c>
      <c r="G278" s="71" t="str">
        <f t="shared" si="32"/>
        <v/>
      </c>
    </row>
    <row r="279" spans="1:7" x14ac:dyDescent="0.25">
      <c r="A279" s="85" t="str">
        <f t="shared" si="33"/>
        <v/>
      </c>
      <c r="B279" s="77" t="str">
        <f t="shared" si="35"/>
        <v/>
      </c>
      <c r="C279" s="71" t="str">
        <f t="shared" si="34"/>
        <v/>
      </c>
      <c r="D279" s="86" t="str">
        <f t="shared" si="29"/>
        <v/>
      </c>
      <c r="E279" s="86" t="str">
        <f t="shared" si="30"/>
        <v/>
      </c>
      <c r="F279" s="86" t="str">
        <f t="shared" si="31"/>
        <v/>
      </c>
      <c r="G279" s="71" t="str">
        <f t="shared" si="32"/>
        <v/>
      </c>
    </row>
    <row r="280" spans="1:7" x14ac:dyDescent="0.25">
      <c r="A280" s="85" t="str">
        <f t="shared" si="33"/>
        <v/>
      </c>
      <c r="B280" s="77" t="str">
        <f t="shared" si="35"/>
        <v/>
      </c>
      <c r="C280" s="71" t="str">
        <f t="shared" si="34"/>
        <v/>
      </c>
      <c r="D280" s="86" t="str">
        <f t="shared" si="29"/>
        <v/>
      </c>
      <c r="E280" s="86" t="str">
        <f t="shared" si="30"/>
        <v/>
      </c>
      <c r="F280" s="86" t="str">
        <f t="shared" si="31"/>
        <v/>
      </c>
      <c r="G280" s="71" t="str">
        <f t="shared" si="32"/>
        <v/>
      </c>
    </row>
    <row r="281" spans="1:7" x14ac:dyDescent="0.25">
      <c r="A281" s="85" t="str">
        <f t="shared" si="33"/>
        <v/>
      </c>
      <c r="B281" s="77" t="str">
        <f t="shared" si="35"/>
        <v/>
      </c>
      <c r="C281" s="71" t="str">
        <f t="shared" si="34"/>
        <v/>
      </c>
      <c r="D281" s="86" t="str">
        <f t="shared" si="29"/>
        <v/>
      </c>
      <c r="E281" s="86" t="str">
        <f t="shared" si="30"/>
        <v/>
      </c>
      <c r="F281" s="86" t="str">
        <f t="shared" si="31"/>
        <v/>
      </c>
      <c r="G281" s="71" t="str">
        <f t="shared" si="32"/>
        <v/>
      </c>
    </row>
    <row r="282" spans="1:7" x14ac:dyDescent="0.25">
      <c r="A282" s="85" t="str">
        <f t="shared" si="33"/>
        <v/>
      </c>
      <c r="B282" s="77" t="str">
        <f t="shared" si="35"/>
        <v/>
      </c>
      <c r="C282" s="71" t="str">
        <f t="shared" si="34"/>
        <v/>
      </c>
      <c r="D282" s="86" t="str">
        <f t="shared" si="29"/>
        <v/>
      </c>
      <c r="E282" s="86" t="str">
        <f t="shared" si="30"/>
        <v/>
      </c>
      <c r="F282" s="86" t="str">
        <f t="shared" si="31"/>
        <v/>
      </c>
      <c r="G282" s="71" t="str">
        <f t="shared" si="32"/>
        <v/>
      </c>
    </row>
    <row r="283" spans="1:7" x14ac:dyDescent="0.25">
      <c r="A283" s="85" t="str">
        <f t="shared" si="33"/>
        <v/>
      </c>
      <c r="B283" s="77" t="str">
        <f t="shared" si="35"/>
        <v/>
      </c>
      <c r="C283" s="71" t="str">
        <f t="shared" si="34"/>
        <v/>
      </c>
      <c r="D283" s="86" t="str">
        <f t="shared" si="29"/>
        <v/>
      </c>
      <c r="E283" s="86" t="str">
        <f t="shared" si="30"/>
        <v/>
      </c>
      <c r="F283" s="86" t="str">
        <f t="shared" si="31"/>
        <v/>
      </c>
      <c r="G283" s="71" t="str">
        <f t="shared" si="32"/>
        <v/>
      </c>
    </row>
    <row r="284" spans="1:7" x14ac:dyDescent="0.25">
      <c r="A284" s="85" t="str">
        <f t="shared" si="33"/>
        <v/>
      </c>
      <c r="B284" s="77" t="str">
        <f t="shared" si="35"/>
        <v/>
      </c>
      <c r="C284" s="71" t="str">
        <f t="shared" si="34"/>
        <v/>
      </c>
      <c r="D284" s="86" t="str">
        <f t="shared" si="29"/>
        <v/>
      </c>
      <c r="E284" s="86" t="str">
        <f t="shared" si="30"/>
        <v/>
      </c>
      <c r="F284" s="86" t="str">
        <f t="shared" si="31"/>
        <v/>
      </c>
      <c r="G284" s="71" t="str">
        <f t="shared" si="32"/>
        <v/>
      </c>
    </row>
    <row r="285" spans="1:7" x14ac:dyDescent="0.25">
      <c r="A285" s="85" t="str">
        <f t="shared" si="33"/>
        <v/>
      </c>
      <c r="B285" s="77" t="str">
        <f t="shared" si="35"/>
        <v/>
      </c>
      <c r="C285" s="71" t="str">
        <f t="shared" si="34"/>
        <v/>
      </c>
      <c r="D285" s="86" t="str">
        <f t="shared" si="29"/>
        <v/>
      </c>
      <c r="E285" s="86" t="str">
        <f t="shared" si="30"/>
        <v/>
      </c>
      <c r="F285" s="86" t="str">
        <f t="shared" si="31"/>
        <v/>
      </c>
      <c r="G285" s="71" t="str">
        <f t="shared" si="32"/>
        <v/>
      </c>
    </row>
    <row r="286" spans="1:7" x14ac:dyDescent="0.25">
      <c r="A286" s="85" t="str">
        <f t="shared" si="33"/>
        <v/>
      </c>
      <c r="B286" s="77" t="str">
        <f t="shared" si="35"/>
        <v/>
      </c>
      <c r="C286" s="71" t="str">
        <f t="shared" si="34"/>
        <v/>
      </c>
      <c r="D286" s="86" t="str">
        <f t="shared" si="29"/>
        <v/>
      </c>
      <c r="E286" s="86" t="str">
        <f t="shared" si="30"/>
        <v/>
      </c>
      <c r="F286" s="86" t="str">
        <f t="shared" si="31"/>
        <v/>
      </c>
      <c r="G286" s="71" t="str">
        <f t="shared" si="32"/>
        <v/>
      </c>
    </row>
    <row r="287" spans="1:7" x14ac:dyDescent="0.25">
      <c r="A287" s="85" t="str">
        <f t="shared" si="33"/>
        <v/>
      </c>
      <c r="B287" s="77" t="str">
        <f t="shared" si="35"/>
        <v/>
      </c>
      <c r="C287" s="71" t="str">
        <f t="shared" si="34"/>
        <v/>
      </c>
      <c r="D287" s="86" t="str">
        <f t="shared" si="29"/>
        <v/>
      </c>
      <c r="E287" s="86" t="str">
        <f t="shared" si="30"/>
        <v/>
      </c>
      <c r="F287" s="86" t="str">
        <f t="shared" si="31"/>
        <v/>
      </c>
      <c r="G287" s="71" t="str">
        <f t="shared" si="32"/>
        <v/>
      </c>
    </row>
    <row r="288" spans="1:7" x14ac:dyDescent="0.25">
      <c r="A288" s="85" t="str">
        <f t="shared" si="33"/>
        <v/>
      </c>
      <c r="B288" s="77" t="str">
        <f t="shared" si="35"/>
        <v/>
      </c>
      <c r="C288" s="71" t="str">
        <f t="shared" si="34"/>
        <v/>
      </c>
      <c r="D288" s="86" t="str">
        <f t="shared" si="29"/>
        <v/>
      </c>
      <c r="E288" s="86" t="str">
        <f t="shared" si="30"/>
        <v/>
      </c>
      <c r="F288" s="86" t="str">
        <f t="shared" si="31"/>
        <v/>
      </c>
      <c r="G288" s="71" t="str">
        <f t="shared" si="32"/>
        <v/>
      </c>
    </row>
    <row r="289" spans="1:7" x14ac:dyDescent="0.25">
      <c r="A289" s="85" t="str">
        <f t="shared" si="33"/>
        <v/>
      </c>
      <c r="B289" s="77" t="str">
        <f t="shared" si="35"/>
        <v/>
      </c>
      <c r="C289" s="71" t="str">
        <f t="shared" si="34"/>
        <v/>
      </c>
      <c r="D289" s="86" t="str">
        <f t="shared" si="29"/>
        <v/>
      </c>
      <c r="E289" s="86" t="str">
        <f t="shared" si="30"/>
        <v/>
      </c>
      <c r="F289" s="86" t="str">
        <f t="shared" si="31"/>
        <v/>
      </c>
      <c r="G289" s="71" t="str">
        <f t="shared" si="32"/>
        <v/>
      </c>
    </row>
    <row r="290" spans="1:7" x14ac:dyDescent="0.25">
      <c r="A290" s="85" t="str">
        <f t="shared" si="33"/>
        <v/>
      </c>
      <c r="B290" s="77" t="str">
        <f t="shared" si="35"/>
        <v/>
      </c>
      <c r="C290" s="71" t="str">
        <f t="shared" si="34"/>
        <v/>
      </c>
      <c r="D290" s="86" t="str">
        <f t="shared" si="29"/>
        <v/>
      </c>
      <c r="E290" s="86" t="str">
        <f t="shared" si="30"/>
        <v/>
      </c>
      <c r="F290" s="86" t="str">
        <f t="shared" si="31"/>
        <v/>
      </c>
      <c r="G290" s="71" t="str">
        <f t="shared" si="32"/>
        <v/>
      </c>
    </row>
    <row r="291" spans="1:7" x14ac:dyDescent="0.25">
      <c r="A291" s="85" t="str">
        <f t="shared" si="33"/>
        <v/>
      </c>
      <c r="B291" s="77" t="str">
        <f t="shared" si="35"/>
        <v/>
      </c>
      <c r="C291" s="71" t="str">
        <f t="shared" si="34"/>
        <v/>
      </c>
      <c r="D291" s="86" t="str">
        <f t="shared" si="29"/>
        <v/>
      </c>
      <c r="E291" s="86" t="str">
        <f t="shared" si="30"/>
        <v/>
      </c>
      <c r="F291" s="86" t="str">
        <f t="shared" si="31"/>
        <v/>
      </c>
      <c r="G291" s="71" t="str">
        <f t="shared" si="32"/>
        <v/>
      </c>
    </row>
    <row r="292" spans="1:7" x14ac:dyDescent="0.25">
      <c r="A292" s="85" t="str">
        <f t="shared" si="33"/>
        <v/>
      </c>
      <c r="B292" s="77" t="str">
        <f t="shared" si="35"/>
        <v/>
      </c>
      <c r="C292" s="71" t="str">
        <f t="shared" si="34"/>
        <v/>
      </c>
      <c r="D292" s="86" t="str">
        <f t="shared" si="29"/>
        <v/>
      </c>
      <c r="E292" s="86" t="str">
        <f t="shared" si="30"/>
        <v/>
      </c>
      <c r="F292" s="86" t="str">
        <f t="shared" si="31"/>
        <v/>
      </c>
      <c r="G292" s="71" t="str">
        <f t="shared" si="32"/>
        <v/>
      </c>
    </row>
    <row r="293" spans="1:7" x14ac:dyDescent="0.25">
      <c r="A293" s="85" t="str">
        <f t="shared" si="33"/>
        <v/>
      </c>
      <c r="B293" s="77" t="str">
        <f t="shared" si="35"/>
        <v/>
      </c>
      <c r="C293" s="71" t="str">
        <f t="shared" si="34"/>
        <v/>
      </c>
      <c r="D293" s="86" t="str">
        <f t="shared" si="29"/>
        <v/>
      </c>
      <c r="E293" s="86" t="str">
        <f t="shared" si="30"/>
        <v/>
      </c>
      <c r="F293" s="86" t="str">
        <f t="shared" si="31"/>
        <v/>
      </c>
      <c r="G293" s="71" t="str">
        <f t="shared" si="32"/>
        <v/>
      </c>
    </row>
    <row r="294" spans="1:7" x14ac:dyDescent="0.25">
      <c r="A294" s="85" t="str">
        <f t="shared" si="33"/>
        <v/>
      </c>
      <c r="B294" s="77" t="str">
        <f t="shared" si="35"/>
        <v/>
      </c>
      <c r="C294" s="71" t="str">
        <f t="shared" si="34"/>
        <v/>
      </c>
      <c r="D294" s="86" t="str">
        <f t="shared" si="29"/>
        <v/>
      </c>
      <c r="E294" s="86" t="str">
        <f t="shared" si="30"/>
        <v/>
      </c>
      <c r="F294" s="86" t="str">
        <f t="shared" si="31"/>
        <v/>
      </c>
      <c r="G294" s="71" t="str">
        <f t="shared" si="32"/>
        <v/>
      </c>
    </row>
    <row r="295" spans="1:7" x14ac:dyDescent="0.25">
      <c r="A295" s="85" t="str">
        <f t="shared" si="33"/>
        <v/>
      </c>
      <c r="B295" s="77" t="str">
        <f t="shared" si="35"/>
        <v/>
      </c>
      <c r="C295" s="71" t="str">
        <f t="shared" si="34"/>
        <v/>
      </c>
      <c r="D295" s="86" t="str">
        <f t="shared" si="29"/>
        <v/>
      </c>
      <c r="E295" s="86" t="str">
        <f t="shared" si="30"/>
        <v/>
      </c>
      <c r="F295" s="86" t="str">
        <f t="shared" si="31"/>
        <v/>
      </c>
      <c r="G295" s="71" t="str">
        <f t="shared" si="32"/>
        <v/>
      </c>
    </row>
    <row r="296" spans="1:7" x14ac:dyDescent="0.25">
      <c r="A296" s="85" t="str">
        <f t="shared" si="33"/>
        <v/>
      </c>
      <c r="B296" s="77" t="str">
        <f t="shared" si="35"/>
        <v/>
      </c>
      <c r="C296" s="71" t="str">
        <f t="shared" si="34"/>
        <v/>
      </c>
      <c r="D296" s="86" t="str">
        <f t="shared" si="29"/>
        <v/>
      </c>
      <c r="E296" s="86" t="str">
        <f t="shared" si="30"/>
        <v/>
      </c>
      <c r="F296" s="86" t="str">
        <f t="shared" si="31"/>
        <v/>
      </c>
      <c r="G296" s="71" t="str">
        <f t="shared" si="32"/>
        <v/>
      </c>
    </row>
    <row r="297" spans="1:7" x14ac:dyDescent="0.25">
      <c r="A297" s="85" t="str">
        <f t="shared" si="33"/>
        <v/>
      </c>
      <c r="B297" s="77" t="str">
        <f t="shared" si="35"/>
        <v/>
      </c>
      <c r="C297" s="71" t="str">
        <f t="shared" si="34"/>
        <v/>
      </c>
      <c r="D297" s="86" t="str">
        <f t="shared" si="29"/>
        <v/>
      </c>
      <c r="E297" s="86" t="str">
        <f t="shared" si="30"/>
        <v/>
      </c>
      <c r="F297" s="86" t="str">
        <f t="shared" si="31"/>
        <v/>
      </c>
      <c r="G297" s="71" t="str">
        <f t="shared" si="32"/>
        <v/>
      </c>
    </row>
    <row r="298" spans="1:7" x14ac:dyDescent="0.25">
      <c r="A298" s="85" t="str">
        <f t="shared" si="33"/>
        <v/>
      </c>
      <c r="B298" s="77" t="str">
        <f t="shared" si="35"/>
        <v/>
      </c>
      <c r="C298" s="71" t="str">
        <f t="shared" si="34"/>
        <v/>
      </c>
      <c r="D298" s="86" t="str">
        <f t="shared" si="29"/>
        <v/>
      </c>
      <c r="E298" s="86" t="str">
        <f t="shared" si="30"/>
        <v/>
      </c>
      <c r="F298" s="86" t="str">
        <f t="shared" si="31"/>
        <v/>
      </c>
      <c r="G298" s="71" t="str">
        <f t="shared" si="32"/>
        <v/>
      </c>
    </row>
    <row r="299" spans="1:7" x14ac:dyDescent="0.25">
      <c r="A299" s="85" t="str">
        <f t="shared" si="33"/>
        <v/>
      </c>
      <c r="B299" s="77" t="str">
        <f t="shared" si="35"/>
        <v/>
      </c>
      <c r="C299" s="71" t="str">
        <f t="shared" si="34"/>
        <v/>
      </c>
      <c r="D299" s="86" t="str">
        <f t="shared" si="29"/>
        <v/>
      </c>
      <c r="E299" s="86" t="str">
        <f t="shared" si="30"/>
        <v/>
      </c>
      <c r="F299" s="86" t="str">
        <f t="shared" si="31"/>
        <v/>
      </c>
      <c r="G299" s="71" t="str">
        <f t="shared" si="32"/>
        <v/>
      </c>
    </row>
    <row r="300" spans="1:7" x14ac:dyDescent="0.25">
      <c r="A300" s="85" t="str">
        <f t="shared" si="33"/>
        <v/>
      </c>
      <c r="B300" s="77" t="str">
        <f t="shared" si="35"/>
        <v/>
      </c>
      <c r="C300" s="71" t="str">
        <f t="shared" si="34"/>
        <v/>
      </c>
      <c r="D300" s="86" t="str">
        <f t="shared" si="29"/>
        <v/>
      </c>
      <c r="E300" s="86" t="str">
        <f t="shared" si="30"/>
        <v/>
      </c>
      <c r="F300" s="86" t="str">
        <f t="shared" si="31"/>
        <v/>
      </c>
      <c r="G300" s="71" t="str">
        <f t="shared" si="32"/>
        <v/>
      </c>
    </row>
    <row r="301" spans="1:7" x14ac:dyDescent="0.25">
      <c r="A301" s="85" t="str">
        <f t="shared" si="33"/>
        <v/>
      </c>
      <c r="B301" s="77" t="str">
        <f t="shared" si="35"/>
        <v/>
      </c>
      <c r="C301" s="71" t="str">
        <f t="shared" si="34"/>
        <v/>
      </c>
      <c r="D301" s="86" t="str">
        <f t="shared" si="29"/>
        <v/>
      </c>
      <c r="E301" s="86" t="str">
        <f t="shared" si="30"/>
        <v/>
      </c>
      <c r="F301" s="86" t="str">
        <f t="shared" si="31"/>
        <v/>
      </c>
      <c r="G301" s="71" t="str">
        <f t="shared" si="32"/>
        <v/>
      </c>
    </row>
    <row r="302" spans="1:7" x14ac:dyDescent="0.25">
      <c r="A302" s="85" t="str">
        <f t="shared" si="33"/>
        <v/>
      </c>
      <c r="B302" s="77" t="str">
        <f t="shared" si="35"/>
        <v/>
      </c>
      <c r="C302" s="71" t="str">
        <f t="shared" si="34"/>
        <v/>
      </c>
      <c r="D302" s="86" t="str">
        <f t="shared" si="29"/>
        <v/>
      </c>
      <c r="E302" s="86" t="str">
        <f t="shared" si="30"/>
        <v/>
      </c>
      <c r="F302" s="86" t="str">
        <f t="shared" si="31"/>
        <v/>
      </c>
      <c r="G302" s="71" t="str">
        <f t="shared" si="32"/>
        <v/>
      </c>
    </row>
    <row r="303" spans="1:7" x14ac:dyDescent="0.25">
      <c r="A303" s="85" t="str">
        <f t="shared" si="33"/>
        <v/>
      </c>
      <c r="B303" s="77" t="str">
        <f t="shared" si="35"/>
        <v/>
      </c>
      <c r="C303" s="71" t="str">
        <f t="shared" si="34"/>
        <v/>
      </c>
      <c r="D303" s="86" t="str">
        <f t="shared" si="29"/>
        <v/>
      </c>
      <c r="E303" s="86" t="str">
        <f t="shared" si="30"/>
        <v/>
      </c>
      <c r="F303" s="86" t="str">
        <f t="shared" si="31"/>
        <v/>
      </c>
      <c r="G303" s="71" t="str">
        <f t="shared" si="32"/>
        <v/>
      </c>
    </row>
    <row r="304" spans="1:7" x14ac:dyDescent="0.25">
      <c r="A304" s="85" t="str">
        <f t="shared" si="33"/>
        <v/>
      </c>
      <c r="B304" s="77" t="str">
        <f t="shared" si="35"/>
        <v/>
      </c>
      <c r="C304" s="71" t="str">
        <f t="shared" si="34"/>
        <v/>
      </c>
      <c r="D304" s="86" t="str">
        <f t="shared" si="29"/>
        <v/>
      </c>
      <c r="E304" s="86" t="str">
        <f t="shared" si="30"/>
        <v/>
      </c>
      <c r="F304" s="86" t="str">
        <f t="shared" si="31"/>
        <v/>
      </c>
      <c r="G304" s="71" t="str">
        <f t="shared" si="32"/>
        <v/>
      </c>
    </row>
    <row r="305" spans="1:7" x14ac:dyDescent="0.25">
      <c r="A305" s="85" t="str">
        <f t="shared" si="33"/>
        <v/>
      </c>
      <c r="B305" s="77" t="str">
        <f t="shared" si="35"/>
        <v/>
      </c>
      <c r="C305" s="71" t="str">
        <f t="shared" si="34"/>
        <v/>
      </c>
      <c r="D305" s="86" t="str">
        <f t="shared" si="29"/>
        <v/>
      </c>
      <c r="E305" s="86" t="str">
        <f t="shared" si="30"/>
        <v/>
      </c>
      <c r="F305" s="86" t="str">
        <f t="shared" si="31"/>
        <v/>
      </c>
      <c r="G305" s="71" t="str">
        <f t="shared" si="32"/>
        <v/>
      </c>
    </row>
    <row r="306" spans="1:7" x14ac:dyDescent="0.25">
      <c r="A306" s="85" t="str">
        <f t="shared" si="33"/>
        <v/>
      </c>
      <c r="B306" s="77" t="str">
        <f t="shared" si="35"/>
        <v/>
      </c>
      <c r="C306" s="71" t="str">
        <f t="shared" si="34"/>
        <v/>
      </c>
      <c r="D306" s="86" t="str">
        <f t="shared" si="29"/>
        <v/>
      </c>
      <c r="E306" s="86" t="str">
        <f t="shared" si="30"/>
        <v/>
      </c>
      <c r="F306" s="86" t="str">
        <f t="shared" si="31"/>
        <v/>
      </c>
      <c r="G306" s="71" t="str">
        <f t="shared" si="32"/>
        <v/>
      </c>
    </row>
    <row r="307" spans="1:7" x14ac:dyDescent="0.25">
      <c r="A307" s="85" t="str">
        <f t="shared" si="33"/>
        <v/>
      </c>
      <c r="B307" s="77" t="str">
        <f t="shared" si="35"/>
        <v/>
      </c>
      <c r="C307" s="71" t="str">
        <f t="shared" si="34"/>
        <v/>
      </c>
      <c r="D307" s="86" t="str">
        <f t="shared" si="29"/>
        <v/>
      </c>
      <c r="E307" s="86" t="str">
        <f t="shared" si="30"/>
        <v/>
      </c>
      <c r="F307" s="86" t="str">
        <f t="shared" si="31"/>
        <v/>
      </c>
      <c r="G307" s="71" t="str">
        <f t="shared" si="32"/>
        <v/>
      </c>
    </row>
    <row r="308" spans="1:7" x14ac:dyDescent="0.25">
      <c r="A308" s="85" t="str">
        <f t="shared" si="33"/>
        <v/>
      </c>
      <c r="B308" s="77" t="str">
        <f t="shared" si="35"/>
        <v/>
      </c>
      <c r="C308" s="71" t="str">
        <f t="shared" si="34"/>
        <v/>
      </c>
      <c r="D308" s="86" t="str">
        <f t="shared" si="29"/>
        <v/>
      </c>
      <c r="E308" s="86" t="str">
        <f t="shared" si="30"/>
        <v/>
      </c>
      <c r="F308" s="86" t="str">
        <f t="shared" si="31"/>
        <v/>
      </c>
      <c r="G308" s="71" t="str">
        <f t="shared" si="32"/>
        <v/>
      </c>
    </row>
    <row r="309" spans="1:7" x14ac:dyDescent="0.25">
      <c r="A309" s="85" t="str">
        <f t="shared" si="33"/>
        <v/>
      </c>
      <c r="B309" s="77" t="str">
        <f t="shared" si="35"/>
        <v/>
      </c>
      <c r="C309" s="71" t="str">
        <f t="shared" si="34"/>
        <v/>
      </c>
      <c r="D309" s="86" t="str">
        <f t="shared" si="29"/>
        <v/>
      </c>
      <c r="E309" s="86" t="str">
        <f t="shared" si="30"/>
        <v/>
      </c>
      <c r="F309" s="86" t="str">
        <f t="shared" si="31"/>
        <v/>
      </c>
      <c r="G309" s="71" t="str">
        <f t="shared" si="32"/>
        <v/>
      </c>
    </row>
    <row r="310" spans="1:7" x14ac:dyDescent="0.25">
      <c r="A310" s="85" t="str">
        <f t="shared" si="33"/>
        <v/>
      </c>
      <c r="B310" s="77" t="str">
        <f t="shared" si="35"/>
        <v/>
      </c>
      <c r="C310" s="71" t="str">
        <f t="shared" si="34"/>
        <v/>
      </c>
      <c r="D310" s="86" t="str">
        <f t="shared" si="29"/>
        <v/>
      </c>
      <c r="E310" s="86" t="str">
        <f t="shared" si="30"/>
        <v/>
      </c>
      <c r="F310" s="86" t="str">
        <f t="shared" si="31"/>
        <v/>
      </c>
      <c r="G310" s="71" t="str">
        <f t="shared" si="32"/>
        <v/>
      </c>
    </row>
    <row r="311" spans="1:7" x14ac:dyDescent="0.25">
      <c r="A311" s="85" t="str">
        <f t="shared" si="33"/>
        <v/>
      </c>
      <c r="B311" s="77" t="str">
        <f t="shared" si="35"/>
        <v/>
      </c>
      <c r="C311" s="71" t="str">
        <f t="shared" si="34"/>
        <v/>
      </c>
      <c r="D311" s="86" t="str">
        <f t="shared" si="29"/>
        <v/>
      </c>
      <c r="E311" s="86" t="str">
        <f t="shared" si="30"/>
        <v/>
      </c>
      <c r="F311" s="86" t="str">
        <f t="shared" si="31"/>
        <v/>
      </c>
      <c r="G311" s="71" t="str">
        <f t="shared" si="32"/>
        <v/>
      </c>
    </row>
    <row r="312" spans="1:7" x14ac:dyDescent="0.25">
      <c r="A312" s="85" t="str">
        <f t="shared" si="33"/>
        <v/>
      </c>
      <c r="B312" s="77" t="str">
        <f t="shared" si="35"/>
        <v/>
      </c>
      <c r="C312" s="71" t="str">
        <f t="shared" si="34"/>
        <v/>
      </c>
      <c r="D312" s="86" t="str">
        <f t="shared" si="29"/>
        <v/>
      </c>
      <c r="E312" s="86" t="str">
        <f t="shared" si="30"/>
        <v/>
      </c>
      <c r="F312" s="86" t="str">
        <f t="shared" si="31"/>
        <v/>
      </c>
      <c r="G312" s="71" t="str">
        <f t="shared" si="32"/>
        <v/>
      </c>
    </row>
    <row r="313" spans="1:7" x14ac:dyDescent="0.25">
      <c r="A313" s="85" t="str">
        <f t="shared" si="33"/>
        <v/>
      </c>
      <c r="B313" s="77" t="str">
        <f t="shared" si="35"/>
        <v/>
      </c>
      <c r="C313" s="71" t="str">
        <f t="shared" si="34"/>
        <v/>
      </c>
      <c r="D313" s="86" t="str">
        <f t="shared" si="29"/>
        <v/>
      </c>
      <c r="E313" s="86" t="str">
        <f t="shared" si="30"/>
        <v/>
      </c>
      <c r="F313" s="86" t="str">
        <f t="shared" si="31"/>
        <v/>
      </c>
      <c r="G313" s="71" t="str">
        <f t="shared" si="32"/>
        <v/>
      </c>
    </row>
    <row r="314" spans="1:7" x14ac:dyDescent="0.25">
      <c r="A314" s="85" t="str">
        <f t="shared" si="33"/>
        <v/>
      </c>
      <c r="B314" s="77" t="str">
        <f t="shared" si="35"/>
        <v/>
      </c>
      <c r="C314" s="71" t="str">
        <f t="shared" si="34"/>
        <v/>
      </c>
      <c r="D314" s="86" t="str">
        <f t="shared" si="29"/>
        <v/>
      </c>
      <c r="E314" s="86" t="str">
        <f t="shared" si="30"/>
        <v/>
      </c>
      <c r="F314" s="86" t="str">
        <f t="shared" si="31"/>
        <v/>
      </c>
      <c r="G314" s="71" t="str">
        <f t="shared" si="32"/>
        <v/>
      </c>
    </row>
    <row r="315" spans="1:7" x14ac:dyDescent="0.25">
      <c r="A315" s="85" t="str">
        <f t="shared" si="33"/>
        <v/>
      </c>
      <c r="B315" s="77" t="str">
        <f t="shared" si="35"/>
        <v/>
      </c>
      <c r="C315" s="71" t="str">
        <f t="shared" si="34"/>
        <v/>
      </c>
      <c r="D315" s="86" t="str">
        <f t="shared" si="29"/>
        <v/>
      </c>
      <c r="E315" s="86" t="str">
        <f t="shared" si="30"/>
        <v/>
      </c>
      <c r="F315" s="86" t="str">
        <f t="shared" si="31"/>
        <v/>
      </c>
      <c r="G315" s="71" t="str">
        <f t="shared" si="32"/>
        <v/>
      </c>
    </row>
    <row r="316" spans="1:7" x14ac:dyDescent="0.25">
      <c r="A316" s="85" t="str">
        <f t="shared" si="33"/>
        <v/>
      </c>
      <c r="B316" s="77" t="str">
        <f t="shared" si="35"/>
        <v/>
      </c>
      <c r="C316" s="71" t="str">
        <f t="shared" si="34"/>
        <v/>
      </c>
      <c r="D316" s="86" t="str">
        <f t="shared" si="29"/>
        <v/>
      </c>
      <c r="E316" s="86" t="str">
        <f t="shared" si="30"/>
        <v/>
      </c>
      <c r="F316" s="86" t="str">
        <f t="shared" si="31"/>
        <v/>
      </c>
      <c r="G316" s="71" t="str">
        <f t="shared" si="32"/>
        <v/>
      </c>
    </row>
    <row r="317" spans="1:7" x14ac:dyDescent="0.25">
      <c r="A317" s="85" t="str">
        <f t="shared" si="33"/>
        <v/>
      </c>
      <c r="B317" s="77" t="str">
        <f t="shared" si="35"/>
        <v/>
      </c>
      <c r="C317" s="71" t="str">
        <f t="shared" si="34"/>
        <v/>
      </c>
      <c r="D317" s="86" t="str">
        <f t="shared" si="29"/>
        <v/>
      </c>
      <c r="E317" s="86" t="str">
        <f t="shared" si="30"/>
        <v/>
      </c>
      <c r="F317" s="86" t="str">
        <f t="shared" si="31"/>
        <v/>
      </c>
      <c r="G317" s="71" t="str">
        <f t="shared" si="32"/>
        <v/>
      </c>
    </row>
    <row r="318" spans="1:7" x14ac:dyDescent="0.25">
      <c r="A318" s="85" t="str">
        <f t="shared" si="33"/>
        <v/>
      </c>
      <c r="B318" s="77" t="str">
        <f t="shared" si="35"/>
        <v/>
      </c>
      <c r="C318" s="71" t="str">
        <f t="shared" si="34"/>
        <v/>
      </c>
      <c r="D318" s="86" t="str">
        <f t="shared" si="29"/>
        <v/>
      </c>
      <c r="E318" s="86" t="str">
        <f t="shared" si="30"/>
        <v/>
      </c>
      <c r="F318" s="86" t="str">
        <f t="shared" si="31"/>
        <v/>
      </c>
      <c r="G318" s="71" t="str">
        <f t="shared" si="32"/>
        <v/>
      </c>
    </row>
    <row r="319" spans="1:7" x14ac:dyDescent="0.25">
      <c r="A319" s="85" t="str">
        <f t="shared" si="33"/>
        <v/>
      </c>
      <c r="B319" s="77" t="str">
        <f t="shared" si="35"/>
        <v/>
      </c>
      <c r="C319" s="71" t="str">
        <f t="shared" si="34"/>
        <v/>
      </c>
      <c r="D319" s="86" t="str">
        <f t="shared" si="29"/>
        <v/>
      </c>
      <c r="E319" s="86" t="str">
        <f t="shared" si="30"/>
        <v/>
      </c>
      <c r="F319" s="86" t="str">
        <f t="shared" si="31"/>
        <v/>
      </c>
      <c r="G319" s="71" t="str">
        <f t="shared" si="32"/>
        <v/>
      </c>
    </row>
    <row r="320" spans="1:7" x14ac:dyDescent="0.25">
      <c r="A320" s="85" t="str">
        <f t="shared" si="33"/>
        <v/>
      </c>
      <c r="B320" s="77" t="str">
        <f t="shared" si="35"/>
        <v/>
      </c>
      <c r="C320" s="71" t="str">
        <f t="shared" si="34"/>
        <v/>
      </c>
      <c r="D320" s="86" t="str">
        <f t="shared" si="29"/>
        <v/>
      </c>
      <c r="E320" s="86" t="str">
        <f t="shared" si="30"/>
        <v/>
      </c>
      <c r="F320" s="86" t="str">
        <f t="shared" si="31"/>
        <v/>
      </c>
      <c r="G320" s="71" t="str">
        <f t="shared" si="32"/>
        <v/>
      </c>
    </row>
    <row r="321" spans="1:7" x14ac:dyDescent="0.25">
      <c r="A321" s="85" t="str">
        <f t="shared" si="33"/>
        <v/>
      </c>
      <c r="B321" s="77" t="str">
        <f t="shared" si="35"/>
        <v/>
      </c>
      <c r="C321" s="71" t="str">
        <f t="shared" si="34"/>
        <v/>
      </c>
      <c r="D321" s="86" t="str">
        <f t="shared" si="29"/>
        <v/>
      </c>
      <c r="E321" s="86" t="str">
        <f t="shared" si="30"/>
        <v/>
      </c>
      <c r="F321" s="86" t="str">
        <f t="shared" si="31"/>
        <v/>
      </c>
      <c r="G321" s="71" t="str">
        <f t="shared" si="32"/>
        <v/>
      </c>
    </row>
    <row r="322" spans="1:7" x14ac:dyDescent="0.25">
      <c r="A322" s="85" t="str">
        <f t="shared" si="33"/>
        <v/>
      </c>
      <c r="B322" s="77" t="str">
        <f t="shared" si="35"/>
        <v/>
      </c>
      <c r="C322" s="71" t="str">
        <f t="shared" si="34"/>
        <v/>
      </c>
      <c r="D322" s="86" t="str">
        <f t="shared" si="29"/>
        <v/>
      </c>
      <c r="E322" s="86" t="str">
        <f t="shared" si="30"/>
        <v/>
      </c>
      <c r="F322" s="86" t="str">
        <f t="shared" si="31"/>
        <v/>
      </c>
      <c r="G322" s="71" t="str">
        <f t="shared" si="32"/>
        <v/>
      </c>
    </row>
    <row r="323" spans="1:7" x14ac:dyDescent="0.25">
      <c r="A323" s="85" t="str">
        <f t="shared" si="33"/>
        <v/>
      </c>
      <c r="B323" s="77" t="str">
        <f t="shared" si="35"/>
        <v/>
      </c>
      <c r="C323" s="71" t="str">
        <f t="shared" si="34"/>
        <v/>
      </c>
      <c r="D323" s="86" t="str">
        <f t="shared" si="29"/>
        <v/>
      </c>
      <c r="E323" s="86" t="str">
        <f t="shared" si="30"/>
        <v/>
      </c>
      <c r="F323" s="86" t="str">
        <f t="shared" si="31"/>
        <v/>
      </c>
      <c r="G323" s="71" t="str">
        <f t="shared" si="32"/>
        <v/>
      </c>
    </row>
    <row r="324" spans="1:7" x14ac:dyDescent="0.25">
      <c r="A324" s="85" t="str">
        <f t="shared" si="33"/>
        <v/>
      </c>
      <c r="B324" s="77" t="str">
        <f t="shared" si="35"/>
        <v/>
      </c>
      <c r="C324" s="71" t="str">
        <f t="shared" si="34"/>
        <v/>
      </c>
      <c r="D324" s="86" t="str">
        <f t="shared" si="29"/>
        <v/>
      </c>
      <c r="E324" s="86" t="str">
        <f t="shared" si="30"/>
        <v/>
      </c>
      <c r="F324" s="86" t="str">
        <f t="shared" si="31"/>
        <v/>
      </c>
      <c r="G324" s="71" t="str">
        <f t="shared" si="32"/>
        <v/>
      </c>
    </row>
    <row r="325" spans="1:7" x14ac:dyDescent="0.25">
      <c r="A325" s="85" t="str">
        <f t="shared" si="33"/>
        <v/>
      </c>
      <c r="B325" s="77" t="str">
        <f t="shared" si="35"/>
        <v/>
      </c>
      <c r="C325" s="71" t="str">
        <f t="shared" si="34"/>
        <v/>
      </c>
      <c r="D325" s="86" t="str">
        <f t="shared" si="29"/>
        <v/>
      </c>
      <c r="E325" s="86" t="str">
        <f t="shared" si="30"/>
        <v/>
      </c>
      <c r="F325" s="86" t="str">
        <f t="shared" si="31"/>
        <v/>
      </c>
      <c r="G325" s="71" t="str">
        <f t="shared" si="32"/>
        <v/>
      </c>
    </row>
    <row r="326" spans="1:7" x14ac:dyDescent="0.25">
      <c r="A326" s="85" t="str">
        <f t="shared" si="33"/>
        <v/>
      </c>
      <c r="B326" s="77" t="str">
        <f t="shared" si="35"/>
        <v/>
      </c>
      <c r="C326" s="71" t="str">
        <f t="shared" si="34"/>
        <v/>
      </c>
      <c r="D326" s="86" t="str">
        <f t="shared" si="29"/>
        <v/>
      </c>
      <c r="E326" s="86" t="str">
        <f t="shared" si="30"/>
        <v/>
      </c>
      <c r="F326" s="86" t="str">
        <f t="shared" si="31"/>
        <v/>
      </c>
      <c r="G326" s="71" t="str">
        <f t="shared" si="32"/>
        <v/>
      </c>
    </row>
    <row r="327" spans="1:7" x14ac:dyDescent="0.25">
      <c r="A327" s="85" t="str">
        <f t="shared" si="33"/>
        <v/>
      </c>
      <c r="B327" s="77" t="str">
        <f t="shared" si="35"/>
        <v/>
      </c>
      <c r="C327" s="71" t="str">
        <f t="shared" si="34"/>
        <v/>
      </c>
      <c r="D327" s="86" t="str">
        <f t="shared" si="29"/>
        <v/>
      </c>
      <c r="E327" s="86" t="str">
        <f t="shared" si="30"/>
        <v/>
      </c>
      <c r="F327" s="86" t="str">
        <f t="shared" si="31"/>
        <v/>
      </c>
      <c r="G327" s="71" t="str">
        <f t="shared" si="32"/>
        <v/>
      </c>
    </row>
    <row r="328" spans="1:7" x14ac:dyDescent="0.25">
      <c r="A328" s="85" t="str">
        <f t="shared" si="33"/>
        <v/>
      </c>
      <c r="B328" s="77" t="str">
        <f t="shared" si="35"/>
        <v/>
      </c>
      <c r="C328" s="71" t="str">
        <f t="shared" si="34"/>
        <v/>
      </c>
      <c r="D328" s="86" t="str">
        <f t="shared" si="29"/>
        <v/>
      </c>
      <c r="E328" s="86" t="str">
        <f t="shared" si="30"/>
        <v/>
      </c>
      <c r="F328" s="86" t="str">
        <f t="shared" si="31"/>
        <v/>
      </c>
      <c r="G328" s="71" t="str">
        <f t="shared" si="32"/>
        <v/>
      </c>
    </row>
    <row r="329" spans="1:7" x14ac:dyDescent="0.25">
      <c r="A329" s="85" t="str">
        <f t="shared" si="33"/>
        <v/>
      </c>
      <c r="B329" s="77" t="str">
        <f t="shared" si="35"/>
        <v/>
      </c>
      <c r="C329" s="71" t="str">
        <f t="shared" si="34"/>
        <v/>
      </c>
      <c r="D329" s="86" t="str">
        <f t="shared" si="29"/>
        <v/>
      </c>
      <c r="E329" s="86" t="str">
        <f t="shared" si="30"/>
        <v/>
      </c>
      <c r="F329" s="86" t="str">
        <f t="shared" si="31"/>
        <v/>
      </c>
      <c r="G329" s="71" t="str">
        <f t="shared" si="32"/>
        <v/>
      </c>
    </row>
    <row r="330" spans="1:7" x14ac:dyDescent="0.25">
      <c r="A330" s="85" t="str">
        <f t="shared" si="33"/>
        <v/>
      </c>
      <c r="B330" s="77" t="str">
        <f t="shared" si="35"/>
        <v/>
      </c>
      <c r="C330" s="71" t="str">
        <f t="shared" si="34"/>
        <v/>
      </c>
      <c r="D330" s="86" t="str">
        <f t="shared" si="29"/>
        <v/>
      </c>
      <c r="E330" s="86" t="str">
        <f t="shared" si="30"/>
        <v/>
      </c>
      <c r="F330" s="86" t="str">
        <f t="shared" si="31"/>
        <v/>
      </c>
      <c r="G330" s="71" t="str">
        <f t="shared" si="32"/>
        <v/>
      </c>
    </row>
    <row r="331" spans="1:7" x14ac:dyDescent="0.25">
      <c r="A331" s="85" t="str">
        <f t="shared" si="33"/>
        <v/>
      </c>
      <c r="B331" s="77" t="str">
        <f t="shared" si="35"/>
        <v/>
      </c>
      <c r="C331" s="71" t="str">
        <f t="shared" si="34"/>
        <v/>
      </c>
      <c r="D331" s="86" t="str">
        <f t="shared" si="29"/>
        <v/>
      </c>
      <c r="E331" s="86" t="str">
        <f t="shared" si="30"/>
        <v/>
      </c>
      <c r="F331" s="86" t="str">
        <f t="shared" si="31"/>
        <v/>
      </c>
      <c r="G331" s="71" t="str">
        <f t="shared" si="32"/>
        <v/>
      </c>
    </row>
    <row r="332" spans="1:7" x14ac:dyDescent="0.25">
      <c r="A332" s="85" t="str">
        <f t="shared" si="33"/>
        <v/>
      </c>
      <c r="B332" s="77" t="str">
        <f t="shared" si="35"/>
        <v/>
      </c>
      <c r="C332" s="71" t="str">
        <f t="shared" si="34"/>
        <v/>
      </c>
      <c r="D332" s="86" t="str">
        <f t="shared" si="29"/>
        <v/>
      </c>
      <c r="E332" s="86" t="str">
        <f t="shared" si="30"/>
        <v/>
      </c>
      <c r="F332" s="86" t="str">
        <f t="shared" si="31"/>
        <v/>
      </c>
      <c r="G332" s="71" t="str">
        <f t="shared" si="32"/>
        <v/>
      </c>
    </row>
    <row r="333" spans="1:7" x14ac:dyDescent="0.25">
      <c r="A333" s="85" t="str">
        <f t="shared" si="33"/>
        <v/>
      </c>
      <c r="B333" s="77" t="str">
        <f t="shared" si="35"/>
        <v/>
      </c>
      <c r="C333" s="71" t="str">
        <f t="shared" si="34"/>
        <v/>
      </c>
      <c r="D333" s="86" t="str">
        <f t="shared" si="29"/>
        <v/>
      </c>
      <c r="E333" s="86" t="str">
        <f t="shared" si="30"/>
        <v/>
      </c>
      <c r="F333" s="86" t="str">
        <f t="shared" si="31"/>
        <v/>
      </c>
      <c r="G333" s="71" t="str">
        <f t="shared" si="32"/>
        <v/>
      </c>
    </row>
    <row r="334" spans="1:7" x14ac:dyDescent="0.25">
      <c r="A334" s="85" t="str">
        <f t="shared" si="33"/>
        <v/>
      </c>
      <c r="B334" s="77" t="str">
        <f t="shared" si="35"/>
        <v/>
      </c>
      <c r="C334" s="71" t="str">
        <f t="shared" si="34"/>
        <v/>
      </c>
      <c r="D334" s="86" t="str">
        <f t="shared" si="29"/>
        <v/>
      </c>
      <c r="E334" s="86" t="str">
        <f t="shared" si="30"/>
        <v/>
      </c>
      <c r="F334" s="86" t="str">
        <f t="shared" si="31"/>
        <v/>
      </c>
      <c r="G334" s="71" t="str">
        <f t="shared" si="32"/>
        <v/>
      </c>
    </row>
    <row r="335" spans="1:7" x14ac:dyDescent="0.25">
      <c r="A335" s="85" t="str">
        <f t="shared" si="33"/>
        <v/>
      </c>
      <c r="B335" s="77" t="str">
        <f t="shared" si="35"/>
        <v/>
      </c>
      <c r="C335" s="71" t="str">
        <f t="shared" si="34"/>
        <v/>
      </c>
      <c r="D335" s="86" t="str">
        <f t="shared" si="29"/>
        <v/>
      </c>
      <c r="E335" s="86" t="str">
        <f t="shared" si="30"/>
        <v/>
      </c>
      <c r="F335" s="86" t="str">
        <f t="shared" si="31"/>
        <v/>
      </c>
      <c r="G335" s="71" t="str">
        <f t="shared" si="32"/>
        <v/>
      </c>
    </row>
    <row r="336" spans="1:7" x14ac:dyDescent="0.25">
      <c r="A336" s="85" t="str">
        <f t="shared" si="33"/>
        <v/>
      </c>
      <c r="B336" s="77" t="str">
        <f t="shared" si="35"/>
        <v/>
      </c>
      <c r="C336" s="71" t="str">
        <f t="shared" si="34"/>
        <v/>
      </c>
      <c r="D336" s="86" t="str">
        <f t="shared" si="29"/>
        <v/>
      </c>
      <c r="E336" s="86" t="str">
        <f t="shared" si="30"/>
        <v/>
      </c>
      <c r="F336" s="86" t="str">
        <f t="shared" si="31"/>
        <v/>
      </c>
      <c r="G336" s="71" t="str">
        <f t="shared" si="32"/>
        <v/>
      </c>
    </row>
    <row r="337" spans="1:7" x14ac:dyDescent="0.25">
      <c r="A337" s="85" t="str">
        <f t="shared" si="33"/>
        <v/>
      </c>
      <c r="B337" s="77" t="str">
        <f t="shared" si="35"/>
        <v/>
      </c>
      <c r="C337" s="71" t="str">
        <f t="shared" si="34"/>
        <v/>
      </c>
      <c r="D337" s="86" t="str">
        <f t="shared" si="29"/>
        <v/>
      </c>
      <c r="E337" s="86" t="str">
        <f t="shared" si="30"/>
        <v/>
      </c>
      <c r="F337" s="86" t="str">
        <f t="shared" si="31"/>
        <v/>
      </c>
      <c r="G337" s="71" t="str">
        <f t="shared" si="32"/>
        <v/>
      </c>
    </row>
    <row r="338" spans="1:7" x14ac:dyDescent="0.25">
      <c r="A338" s="85" t="str">
        <f t="shared" si="33"/>
        <v/>
      </c>
      <c r="B338" s="77" t="str">
        <f t="shared" si="35"/>
        <v/>
      </c>
      <c r="C338" s="71" t="str">
        <f t="shared" si="34"/>
        <v/>
      </c>
      <c r="D338" s="86" t="str">
        <f t="shared" ref="D338:D401" si="36">IF(B338="","",IPMT($E$13/12,B338,$E$7,-$E$11,$E$12,0))</f>
        <v/>
      </c>
      <c r="E338" s="86" t="str">
        <f t="shared" ref="E338:E401" si="37">IF(B338="","",PPMT($E$13/12,B338,$E$7,-$E$11,$E$12,0))</f>
        <v/>
      </c>
      <c r="F338" s="86" t="str">
        <f t="shared" ref="F338:F401" si="38">IF(B338="","",SUM(D338:E338))</f>
        <v/>
      </c>
      <c r="G338" s="71" t="str">
        <f t="shared" ref="G338:G401" si="39">IF(B338="","",SUM(C338)-SUM(E338))</f>
        <v/>
      </c>
    </row>
    <row r="339" spans="1:7" x14ac:dyDescent="0.25">
      <c r="A339" s="85" t="str">
        <f t="shared" ref="A339:A402" si="40">IF(B339="","",EDATE(A338,1))</f>
        <v/>
      </c>
      <c r="B339" s="77" t="str">
        <f t="shared" si="35"/>
        <v/>
      </c>
      <c r="C339" s="71" t="str">
        <f t="shared" ref="C339:C402" si="41">IF(B339="","",G338)</f>
        <v/>
      </c>
      <c r="D339" s="86" t="str">
        <f t="shared" si="36"/>
        <v/>
      </c>
      <c r="E339" s="86" t="str">
        <f t="shared" si="37"/>
        <v/>
      </c>
      <c r="F339" s="86" t="str">
        <f t="shared" si="38"/>
        <v/>
      </c>
      <c r="G339" s="71" t="str">
        <f t="shared" si="39"/>
        <v/>
      </c>
    </row>
    <row r="340" spans="1:7" x14ac:dyDescent="0.25">
      <c r="A340" s="85" t="str">
        <f t="shared" si="40"/>
        <v/>
      </c>
      <c r="B340" s="77" t="str">
        <f t="shared" ref="B340:B403" si="42">IF(B339="","",IF(SUM(B339)+1&lt;=$E$7,SUM(B339)+1,""))</f>
        <v/>
      </c>
      <c r="C340" s="71" t="str">
        <f t="shared" si="41"/>
        <v/>
      </c>
      <c r="D340" s="86" t="str">
        <f t="shared" si="36"/>
        <v/>
      </c>
      <c r="E340" s="86" t="str">
        <f t="shared" si="37"/>
        <v/>
      </c>
      <c r="F340" s="86" t="str">
        <f t="shared" si="38"/>
        <v/>
      </c>
      <c r="G340" s="71" t="str">
        <f t="shared" si="39"/>
        <v/>
      </c>
    </row>
    <row r="341" spans="1:7" x14ac:dyDescent="0.25">
      <c r="A341" s="85" t="str">
        <f t="shared" si="40"/>
        <v/>
      </c>
      <c r="B341" s="77" t="str">
        <f t="shared" si="42"/>
        <v/>
      </c>
      <c r="C341" s="71" t="str">
        <f t="shared" si="41"/>
        <v/>
      </c>
      <c r="D341" s="86" t="str">
        <f t="shared" si="36"/>
        <v/>
      </c>
      <c r="E341" s="86" t="str">
        <f t="shared" si="37"/>
        <v/>
      </c>
      <c r="F341" s="86" t="str">
        <f t="shared" si="38"/>
        <v/>
      </c>
      <c r="G341" s="71" t="str">
        <f t="shared" si="39"/>
        <v/>
      </c>
    </row>
    <row r="342" spans="1:7" x14ac:dyDescent="0.25">
      <c r="A342" s="85" t="str">
        <f t="shared" si="40"/>
        <v/>
      </c>
      <c r="B342" s="77" t="str">
        <f t="shared" si="42"/>
        <v/>
      </c>
      <c r="C342" s="71" t="str">
        <f t="shared" si="41"/>
        <v/>
      </c>
      <c r="D342" s="86" t="str">
        <f t="shared" si="36"/>
        <v/>
      </c>
      <c r="E342" s="86" t="str">
        <f t="shared" si="37"/>
        <v/>
      </c>
      <c r="F342" s="86" t="str">
        <f t="shared" si="38"/>
        <v/>
      </c>
      <c r="G342" s="71" t="str">
        <f t="shared" si="39"/>
        <v/>
      </c>
    </row>
    <row r="343" spans="1:7" x14ac:dyDescent="0.25">
      <c r="A343" s="85" t="str">
        <f t="shared" si="40"/>
        <v/>
      </c>
      <c r="B343" s="77" t="str">
        <f t="shared" si="42"/>
        <v/>
      </c>
      <c r="C343" s="71" t="str">
        <f t="shared" si="41"/>
        <v/>
      </c>
      <c r="D343" s="86" t="str">
        <f t="shared" si="36"/>
        <v/>
      </c>
      <c r="E343" s="86" t="str">
        <f t="shared" si="37"/>
        <v/>
      </c>
      <c r="F343" s="86" t="str">
        <f t="shared" si="38"/>
        <v/>
      </c>
      <c r="G343" s="71" t="str">
        <f t="shared" si="39"/>
        <v/>
      </c>
    </row>
    <row r="344" spans="1:7" x14ac:dyDescent="0.25">
      <c r="A344" s="85" t="str">
        <f t="shared" si="40"/>
        <v/>
      </c>
      <c r="B344" s="77" t="str">
        <f t="shared" si="42"/>
        <v/>
      </c>
      <c r="C344" s="71" t="str">
        <f t="shared" si="41"/>
        <v/>
      </c>
      <c r="D344" s="86" t="str">
        <f t="shared" si="36"/>
        <v/>
      </c>
      <c r="E344" s="86" t="str">
        <f t="shared" si="37"/>
        <v/>
      </c>
      <c r="F344" s="86" t="str">
        <f t="shared" si="38"/>
        <v/>
      </c>
      <c r="G344" s="71" t="str">
        <f t="shared" si="39"/>
        <v/>
      </c>
    </row>
    <row r="345" spans="1:7" x14ac:dyDescent="0.25">
      <c r="A345" s="85" t="str">
        <f t="shared" si="40"/>
        <v/>
      </c>
      <c r="B345" s="77" t="str">
        <f t="shared" si="42"/>
        <v/>
      </c>
      <c r="C345" s="71" t="str">
        <f t="shared" si="41"/>
        <v/>
      </c>
      <c r="D345" s="86" t="str">
        <f t="shared" si="36"/>
        <v/>
      </c>
      <c r="E345" s="86" t="str">
        <f t="shared" si="37"/>
        <v/>
      </c>
      <c r="F345" s="86" t="str">
        <f t="shared" si="38"/>
        <v/>
      </c>
      <c r="G345" s="71" t="str">
        <f t="shared" si="39"/>
        <v/>
      </c>
    </row>
    <row r="346" spans="1:7" x14ac:dyDescent="0.25">
      <c r="A346" s="85" t="str">
        <f t="shared" si="40"/>
        <v/>
      </c>
      <c r="B346" s="77" t="str">
        <f t="shared" si="42"/>
        <v/>
      </c>
      <c r="C346" s="71" t="str">
        <f t="shared" si="41"/>
        <v/>
      </c>
      <c r="D346" s="86" t="str">
        <f t="shared" si="36"/>
        <v/>
      </c>
      <c r="E346" s="86" t="str">
        <f t="shared" si="37"/>
        <v/>
      </c>
      <c r="F346" s="86" t="str">
        <f t="shared" si="38"/>
        <v/>
      </c>
      <c r="G346" s="71" t="str">
        <f t="shared" si="39"/>
        <v/>
      </c>
    </row>
    <row r="347" spans="1:7" x14ac:dyDescent="0.25">
      <c r="A347" s="85" t="str">
        <f t="shared" si="40"/>
        <v/>
      </c>
      <c r="B347" s="77" t="str">
        <f t="shared" si="42"/>
        <v/>
      </c>
      <c r="C347" s="71" t="str">
        <f t="shared" si="41"/>
        <v/>
      </c>
      <c r="D347" s="86" t="str">
        <f t="shared" si="36"/>
        <v/>
      </c>
      <c r="E347" s="86" t="str">
        <f t="shared" si="37"/>
        <v/>
      </c>
      <c r="F347" s="86" t="str">
        <f t="shared" si="38"/>
        <v/>
      </c>
      <c r="G347" s="71" t="str">
        <f t="shared" si="39"/>
        <v/>
      </c>
    </row>
    <row r="348" spans="1:7" x14ac:dyDescent="0.25">
      <c r="A348" s="85" t="str">
        <f t="shared" si="40"/>
        <v/>
      </c>
      <c r="B348" s="77" t="str">
        <f t="shared" si="42"/>
        <v/>
      </c>
      <c r="C348" s="71" t="str">
        <f t="shared" si="41"/>
        <v/>
      </c>
      <c r="D348" s="86" t="str">
        <f t="shared" si="36"/>
        <v/>
      </c>
      <c r="E348" s="86" t="str">
        <f t="shared" si="37"/>
        <v/>
      </c>
      <c r="F348" s="86" t="str">
        <f t="shared" si="38"/>
        <v/>
      </c>
      <c r="G348" s="71" t="str">
        <f t="shared" si="39"/>
        <v/>
      </c>
    </row>
    <row r="349" spans="1:7" x14ac:dyDescent="0.25">
      <c r="A349" s="85" t="str">
        <f t="shared" si="40"/>
        <v/>
      </c>
      <c r="B349" s="77" t="str">
        <f t="shared" si="42"/>
        <v/>
      </c>
      <c r="C349" s="71" t="str">
        <f t="shared" si="41"/>
        <v/>
      </c>
      <c r="D349" s="86" t="str">
        <f t="shared" si="36"/>
        <v/>
      </c>
      <c r="E349" s="86" t="str">
        <f t="shared" si="37"/>
        <v/>
      </c>
      <c r="F349" s="86" t="str">
        <f t="shared" si="38"/>
        <v/>
      </c>
      <c r="G349" s="71" t="str">
        <f t="shared" si="39"/>
        <v/>
      </c>
    </row>
    <row r="350" spans="1:7" x14ac:dyDescent="0.25">
      <c r="A350" s="85" t="str">
        <f t="shared" si="40"/>
        <v/>
      </c>
      <c r="B350" s="77" t="str">
        <f t="shared" si="42"/>
        <v/>
      </c>
      <c r="C350" s="71" t="str">
        <f t="shared" si="41"/>
        <v/>
      </c>
      <c r="D350" s="86" t="str">
        <f t="shared" si="36"/>
        <v/>
      </c>
      <c r="E350" s="86" t="str">
        <f t="shared" si="37"/>
        <v/>
      </c>
      <c r="F350" s="86" t="str">
        <f t="shared" si="38"/>
        <v/>
      </c>
      <c r="G350" s="71" t="str">
        <f t="shared" si="39"/>
        <v/>
      </c>
    </row>
    <row r="351" spans="1:7" x14ac:dyDescent="0.25">
      <c r="A351" s="85" t="str">
        <f t="shared" si="40"/>
        <v/>
      </c>
      <c r="B351" s="77" t="str">
        <f t="shared" si="42"/>
        <v/>
      </c>
      <c r="C351" s="71" t="str">
        <f t="shared" si="41"/>
        <v/>
      </c>
      <c r="D351" s="86" t="str">
        <f t="shared" si="36"/>
        <v/>
      </c>
      <c r="E351" s="86" t="str">
        <f t="shared" si="37"/>
        <v/>
      </c>
      <c r="F351" s="86" t="str">
        <f t="shared" si="38"/>
        <v/>
      </c>
      <c r="G351" s="71" t="str">
        <f t="shared" si="39"/>
        <v/>
      </c>
    </row>
    <row r="352" spans="1:7" x14ac:dyDescent="0.25">
      <c r="A352" s="85" t="str">
        <f t="shared" si="40"/>
        <v/>
      </c>
      <c r="B352" s="77" t="str">
        <f t="shared" si="42"/>
        <v/>
      </c>
      <c r="C352" s="71" t="str">
        <f t="shared" si="41"/>
        <v/>
      </c>
      <c r="D352" s="86" t="str">
        <f t="shared" si="36"/>
        <v/>
      </c>
      <c r="E352" s="86" t="str">
        <f t="shared" si="37"/>
        <v/>
      </c>
      <c r="F352" s="86" t="str">
        <f t="shared" si="38"/>
        <v/>
      </c>
      <c r="G352" s="71" t="str">
        <f t="shared" si="39"/>
        <v/>
      </c>
    </row>
    <row r="353" spans="1:7" x14ac:dyDescent="0.25">
      <c r="A353" s="85" t="str">
        <f t="shared" si="40"/>
        <v/>
      </c>
      <c r="B353" s="77" t="str">
        <f t="shared" si="42"/>
        <v/>
      </c>
      <c r="C353" s="71" t="str">
        <f t="shared" si="41"/>
        <v/>
      </c>
      <c r="D353" s="86" t="str">
        <f t="shared" si="36"/>
        <v/>
      </c>
      <c r="E353" s="86" t="str">
        <f t="shared" si="37"/>
        <v/>
      </c>
      <c r="F353" s="86" t="str">
        <f t="shared" si="38"/>
        <v/>
      </c>
      <c r="G353" s="71" t="str">
        <f t="shared" si="39"/>
        <v/>
      </c>
    </row>
    <row r="354" spans="1:7" x14ac:dyDescent="0.25">
      <c r="A354" s="85" t="str">
        <f t="shared" si="40"/>
        <v/>
      </c>
      <c r="B354" s="77" t="str">
        <f t="shared" si="42"/>
        <v/>
      </c>
      <c r="C354" s="71" t="str">
        <f t="shared" si="41"/>
        <v/>
      </c>
      <c r="D354" s="86" t="str">
        <f t="shared" si="36"/>
        <v/>
      </c>
      <c r="E354" s="86" t="str">
        <f t="shared" si="37"/>
        <v/>
      </c>
      <c r="F354" s="86" t="str">
        <f t="shared" si="38"/>
        <v/>
      </c>
      <c r="G354" s="71" t="str">
        <f t="shared" si="39"/>
        <v/>
      </c>
    </row>
    <row r="355" spans="1:7" x14ac:dyDescent="0.25">
      <c r="A355" s="85" t="str">
        <f t="shared" si="40"/>
        <v/>
      </c>
      <c r="B355" s="77" t="str">
        <f t="shared" si="42"/>
        <v/>
      </c>
      <c r="C355" s="71" t="str">
        <f t="shared" si="41"/>
        <v/>
      </c>
      <c r="D355" s="86" t="str">
        <f t="shared" si="36"/>
        <v/>
      </c>
      <c r="E355" s="86" t="str">
        <f t="shared" si="37"/>
        <v/>
      </c>
      <c r="F355" s="86" t="str">
        <f t="shared" si="38"/>
        <v/>
      </c>
      <c r="G355" s="71" t="str">
        <f t="shared" si="39"/>
        <v/>
      </c>
    </row>
    <row r="356" spans="1:7" x14ac:dyDescent="0.25">
      <c r="A356" s="85" t="str">
        <f t="shared" si="40"/>
        <v/>
      </c>
      <c r="B356" s="77" t="str">
        <f t="shared" si="42"/>
        <v/>
      </c>
      <c r="C356" s="71" t="str">
        <f t="shared" si="41"/>
        <v/>
      </c>
      <c r="D356" s="86" t="str">
        <f t="shared" si="36"/>
        <v/>
      </c>
      <c r="E356" s="86" t="str">
        <f t="shared" si="37"/>
        <v/>
      </c>
      <c r="F356" s="86" t="str">
        <f t="shared" si="38"/>
        <v/>
      </c>
      <c r="G356" s="71" t="str">
        <f t="shared" si="39"/>
        <v/>
      </c>
    </row>
    <row r="357" spans="1:7" x14ac:dyDescent="0.25">
      <c r="A357" s="85" t="str">
        <f t="shared" si="40"/>
        <v/>
      </c>
      <c r="B357" s="77" t="str">
        <f t="shared" si="42"/>
        <v/>
      </c>
      <c r="C357" s="71" t="str">
        <f t="shared" si="41"/>
        <v/>
      </c>
      <c r="D357" s="86" t="str">
        <f t="shared" si="36"/>
        <v/>
      </c>
      <c r="E357" s="86" t="str">
        <f t="shared" si="37"/>
        <v/>
      </c>
      <c r="F357" s="86" t="str">
        <f t="shared" si="38"/>
        <v/>
      </c>
      <c r="G357" s="71" t="str">
        <f t="shared" si="39"/>
        <v/>
      </c>
    </row>
    <row r="358" spans="1:7" x14ac:dyDescent="0.25">
      <c r="A358" s="85" t="str">
        <f t="shared" si="40"/>
        <v/>
      </c>
      <c r="B358" s="77" t="str">
        <f t="shared" si="42"/>
        <v/>
      </c>
      <c r="C358" s="71" t="str">
        <f t="shared" si="41"/>
        <v/>
      </c>
      <c r="D358" s="86" t="str">
        <f t="shared" si="36"/>
        <v/>
      </c>
      <c r="E358" s="86" t="str">
        <f t="shared" si="37"/>
        <v/>
      </c>
      <c r="F358" s="86" t="str">
        <f t="shared" si="38"/>
        <v/>
      </c>
      <c r="G358" s="71" t="str">
        <f t="shared" si="39"/>
        <v/>
      </c>
    </row>
    <row r="359" spans="1:7" x14ac:dyDescent="0.25">
      <c r="A359" s="85" t="str">
        <f t="shared" si="40"/>
        <v/>
      </c>
      <c r="B359" s="77" t="str">
        <f t="shared" si="42"/>
        <v/>
      </c>
      <c r="C359" s="71" t="str">
        <f t="shared" si="41"/>
        <v/>
      </c>
      <c r="D359" s="86" t="str">
        <f t="shared" si="36"/>
        <v/>
      </c>
      <c r="E359" s="86" t="str">
        <f t="shared" si="37"/>
        <v/>
      </c>
      <c r="F359" s="86" t="str">
        <f t="shared" si="38"/>
        <v/>
      </c>
      <c r="G359" s="71" t="str">
        <f t="shared" si="39"/>
        <v/>
      </c>
    </row>
    <row r="360" spans="1:7" x14ac:dyDescent="0.25">
      <c r="A360" s="85" t="str">
        <f t="shared" si="40"/>
        <v/>
      </c>
      <c r="B360" s="77" t="str">
        <f t="shared" si="42"/>
        <v/>
      </c>
      <c r="C360" s="71" t="str">
        <f t="shared" si="41"/>
        <v/>
      </c>
      <c r="D360" s="86" t="str">
        <f t="shared" si="36"/>
        <v/>
      </c>
      <c r="E360" s="86" t="str">
        <f t="shared" si="37"/>
        <v/>
      </c>
      <c r="F360" s="86" t="str">
        <f t="shared" si="38"/>
        <v/>
      </c>
      <c r="G360" s="71" t="str">
        <f t="shared" si="39"/>
        <v/>
      </c>
    </row>
    <row r="361" spans="1:7" x14ac:dyDescent="0.25">
      <c r="A361" s="85" t="str">
        <f t="shared" si="40"/>
        <v/>
      </c>
      <c r="B361" s="77" t="str">
        <f t="shared" si="42"/>
        <v/>
      </c>
      <c r="C361" s="71" t="str">
        <f t="shared" si="41"/>
        <v/>
      </c>
      <c r="D361" s="86" t="str">
        <f t="shared" si="36"/>
        <v/>
      </c>
      <c r="E361" s="86" t="str">
        <f t="shared" si="37"/>
        <v/>
      </c>
      <c r="F361" s="86" t="str">
        <f t="shared" si="38"/>
        <v/>
      </c>
      <c r="G361" s="71" t="str">
        <f t="shared" si="39"/>
        <v/>
      </c>
    </row>
    <row r="362" spans="1:7" x14ac:dyDescent="0.25">
      <c r="A362" s="85" t="str">
        <f t="shared" si="40"/>
        <v/>
      </c>
      <c r="B362" s="77" t="str">
        <f t="shared" si="42"/>
        <v/>
      </c>
      <c r="C362" s="71" t="str">
        <f t="shared" si="41"/>
        <v/>
      </c>
      <c r="D362" s="86" t="str">
        <f t="shared" si="36"/>
        <v/>
      </c>
      <c r="E362" s="86" t="str">
        <f t="shared" si="37"/>
        <v/>
      </c>
      <c r="F362" s="86" t="str">
        <f t="shared" si="38"/>
        <v/>
      </c>
      <c r="G362" s="71" t="str">
        <f t="shared" si="39"/>
        <v/>
      </c>
    </row>
    <row r="363" spans="1:7" x14ac:dyDescent="0.25">
      <c r="A363" s="85" t="str">
        <f t="shared" si="40"/>
        <v/>
      </c>
      <c r="B363" s="77" t="str">
        <f t="shared" si="42"/>
        <v/>
      </c>
      <c r="C363" s="71" t="str">
        <f t="shared" si="41"/>
        <v/>
      </c>
      <c r="D363" s="86" t="str">
        <f t="shared" si="36"/>
        <v/>
      </c>
      <c r="E363" s="86" t="str">
        <f t="shared" si="37"/>
        <v/>
      </c>
      <c r="F363" s="86" t="str">
        <f t="shared" si="38"/>
        <v/>
      </c>
      <c r="G363" s="71" t="str">
        <f t="shared" si="39"/>
        <v/>
      </c>
    </row>
    <row r="364" spans="1:7" x14ac:dyDescent="0.25">
      <c r="A364" s="85" t="str">
        <f t="shared" si="40"/>
        <v/>
      </c>
      <c r="B364" s="77" t="str">
        <f t="shared" si="42"/>
        <v/>
      </c>
      <c r="C364" s="71" t="str">
        <f t="shared" si="41"/>
        <v/>
      </c>
      <c r="D364" s="86" t="str">
        <f t="shared" si="36"/>
        <v/>
      </c>
      <c r="E364" s="86" t="str">
        <f t="shared" si="37"/>
        <v/>
      </c>
      <c r="F364" s="86" t="str">
        <f t="shared" si="38"/>
        <v/>
      </c>
      <c r="G364" s="71" t="str">
        <f t="shared" si="39"/>
        <v/>
      </c>
    </row>
    <row r="365" spans="1:7" x14ac:dyDescent="0.25">
      <c r="A365" s="85" t="str">
        <f t="shared" si="40"/>
        <v/>
      </c>
      <c r="B365" s="77" t="str">
        <f t="shared" si="42"/>
        <v/>
      </c>
      <c r="C365" s="71" t="str">
        <f t="shared" si="41"/>
        <v/>
      </c>
      <c r="D365" s="86" t="str">
        <f t="shared" si="36"/>
        <v/>
      </c>
      <c r="E365" s="86" t="str">
        <f t="shared" si="37"/>
        <v/>
      </c>
      <c r="F365" s="86" t="str">
        <f t="shared" si="38"/>
        <v/>
      </c>
      <c r="G365" s="71" t="str">
        <f t="shared" si="39"/>
        <v/>
      </c>
    </row>
    <row r="366" spans="1:7" x14ac:dyDescent="0.25">
      <c r="A366" s="85" t="str">
        <f t="shared" si="40"/>
        <v/>
      </c>
      <c r="B366" s="77" t="str">
        <f t="shared" si="42"/>
        <v/>
      </c>
      <c r="C366" s="71" t="str">
        <f t="shared" si="41"/>
        <v/>
      </c>
      <c r="D366" s="86" t="str">
        <f t="shared" si="36"/>
        <v/>
      </c>
      <c r="E366" s="86" t="str">
        <f t="shared" si="37"/>
        <v/>
      </c>
      <c r="F366" s="86" t="str">
        <f t="shared" si="38"/>
        <v/>
      </c>
      <c r="G366" s="71" t="str">
        <f t="shared" si="39"/>
        <v/>
      </c>
    </row>
    <row r="367" spans="1:7" x14ac:dyDescent="0.25">
      <c r="A367" s="85" t="str">
        <f t="shared" si="40"/>
        <v/>
      </c>
      <c r="B367" s="77" t="str">
        <f t="shared" si="42"/>
        <v/>
      </c>
      <c r="C367" s="71" t="str">
        <f t="shared" si="41"/>
        <v/>
      </c>
      <c r="D367" s="86" t="str">
        <f t="shared" si="36"/>
        <v/>
      </c>
      <c r="E367" s="86" t="str">
        <f t="shared" si="37"/>
        <v/>
      </c>
      <c r="F367" s="86" t="str">
        <f t="shared" si="38"/>
        <v/>
      </c>
      <c r="G367" s="71" t="str">
        <f t="shared" si="39"/>
        <v/>
      </c>
    </row>
    <row r="368" spans="1:7" x14ac:dyDescent="0.25">
      <c r="A368" s="85" t="str">
        <f t="shared" si="40"/>
        <v/>
      </c>
      <c r="B368" s="77" t="str">
        <f t="shared" si="42"/>
        <v/>
      </c>
      <c r="C368" s="71" t="str">
        <f t="shared" si="41"/>
        <v/>
      </c>
      <c r="D368" s="86" t="str">
        <f t="shared" si="36"/>
        <v/>
      </c>
      <c r="E368" s="86" t="str">
        <f t="shared" si="37"/>
        <v/>
      </c>
      <c r="F368" s="86" t="str">
        <f t="shared" si="38"/>
        <v/>
      </c>
      <c r="G368" s="71" t="str">
        <f t="shared" si="39"/>
        <v/>
      </c>
    </row>
    <row r="369" spans="1:7" x14ac:dyDescent="0.25">
      <c r="A369" s="85" t="str">
        <f t="shared" si="40"/>
        <v/>
      </c>
      <c r="B369" s="77" t="str">
        <f t="shared" si="42"/>
        <v/>
      </c>
      <c r="C369" s="71" t="str">
        <f t="shared" si="41"/>
        <v/>
      </c>
      <c r="D369" s="86" t="str">
        <f t="shared" si="36"/>
        <v/>
      </c>
      <c r="E369" s="86" t="str">
        <f t="shared" si="37"/>
        <v/>
      </c>
      <c r="F369" s="86" t="str">
        <f t="shared" si="38"/>
        <v/>
      </c>
      <c r="G369" s="71" t="str">
        <f t="shared" si="39"/>
        <v/>
      </c>
    </row>
    <row r="370" spans="1:7" x14ac:dyDescent="0.25">
      <c r="A370" s="85" t="str">
        <f t="shared" si="40"/>
        <v/>
      </c>
      <c r="B370" s="77" t="str">
        <f t="shared" si="42"/>
        <v/>
      </c>
      <c r="C370" s="71" t="str">
        <f t="shared" si="41"/>
        <v/>
      </c>
      <c r="D370" s="86" t="str">
        <f t="shared" si="36"/>
        <v/>
      </c>
      <c r="E370" s="86" t="str">
        <f t="shared" si="37"/>
        <v/>
      </c>
      <c r="F370" s="86" t="str">
        <f t="shared" si="38"/>
        <v/>
      </c>
      <c r="G370" s="71" t="str">
        <f t="shared" si="39"/>
        <v/>
      </c>
    </row>
    <row r="371" spans="1:7" x14ac:dyDescent="0.25">
      <c r="A371" s="85" t="str">
        <f t="shared" si="40"/>
        <v/>
      </c>
      <c r="B371" s="77" t="str">
        <f t="shared" si="42"/>
        <v/>
      </c>
      <c r="C371" s="71" t="str">
        <f t="shared" si="41"/>
        <v/>
      </c>
      <c r="D371" s="86" t="str">
        <f t="shared" si="36"/>
        <v/>
      </c>
      <c r="E371" s="86" t="str">
        <f t="shared" si="37"/>
        <v/>
      </c>
      <c r="F371" s="86" t="str">
        <f t="shared" si="38"/>
        <v/>
      </c>
      <c r="G371" s="71" t="str">
        <f t="shared" si="39"/>
        <v/>
      </c>
    </row>
    <row r="372" spans="1:7" x14ac:dyDescent="0.25">
      <c r="A372" s="85" t="str">
        <f t="shared" si="40"/>
        <v/>
      </c>
      <c r="B372" s="77" t="str">
        <f t="shared" si="42"/>
        <v/>
      </c>
      <c r="C372" s="71" t="str">
        <f t="shared" si="41"/>
        <v/>
      </c>
      <c r="D372" s="86" t="str">
        <f t="shared" si="36"/>
        <v/>
      </c>
      <c r="E372" s="86" t="str">
        <f t="shared" si="37"/>
        <v/>
      </c>
      <c r="F372" s="86" t="str">
        <f t="shared" si="38"/>
        <v/>
      </c>
      <c r="G372" s="71" t="str">
        <f t="shared" si="39"/>
        <v/>
      </c>
    </row>
    <row r="373" spans="1:7" x14ac:dyDescent="0.25">
      <c r="A373" s="85" t="str">
        <f t="shared" si="40"/>
        <v/>
      </c>
      <c r="B373" s="77" t="str">
        <f t="shared" si="42"/>
        <v/>
      </c>
      <c r="C373" s="71" t="str">
        <f t="shared" si="41"/>
        <v/>
      </c>
      <c r="D373" s="86" t="str">
        <f t="shared" si="36"/>
        <v/>
      </c>
      <c r="E373" s="86" t="str">
        <f t="shared" si="37"/>
        <v/>
      </c>
      <c r="F373" s="86" t="str">
        <f t="shared" si="38"/>
        <v/>
      </c>
      <c r="G373" s="71" t="str">
        <f t="shared" si="39"/>
        <v/>
      </c>
    </row>
    <row r="374" spans="1:7" x14ac:dyDescent="0.25">
      <c r="A374" s="85" t="str">
        <f t="shared" si="40"/>
        <v/>
      </c>
      <c r="B374" s="77" t="str">
        <f t="shared" si="42"/>
        <v/>
      </c>
      <c r="C374" s="71" t="str">
        <f t="shared" si="41"/>
        <v/>
      </c>
      <c r="D374" s="86" t="str">
        <f t="shared" si="36"/>
        <v/>
      </c>
      <c r="E374" s="86" t="str">
        <f t="shared" si="37"/>
        <v/>
      </c>
      <c r="F374" s="86" t="str">
        <f t="shared" si="38"/>
        <v/>
      </c>
      <c r="G374" s="71" t="str">
        <f t="shared" si="39"/>
        <v/>
      </c>
    </row>
    <row r="375" spans="1:7" x14ac:dyDescent="0.25">
      <c r="A375" s="85" t="str">
        <f t="shared" si="40"/>
        <v/>
      </c>
      <c r="B375" s="77" t="str">
        <f t="shared" si="42"/>
        <v/>
      </c>
      <c r="C375" s="71" t="str">
        <f t="shared" si="41"/>
        <v/>
      </c>
      <c r="D375" s="86" t="str">
        <f t="shared" si="36"/>
        <v/>
      </c>
      <c r="E375" s="86" t="str">
        <f t="shared" si="37"/>
        <v/>
      </c>
      <c r="F375" s="86" t="str">
        <f t="shared" si="38"/>
        <v/>
      </c>
      <c r="G375" s="71" t="str">
        <f t="shared" si="39"/>
        <v/>
      </c>
    </row>
    <row r="376" spans="1:7" x14ac:dyDescent="0.25">
      <c r="A376" s="85" t="str">
        <f t="shared" si="40"/>
        <v/>
      </c>
      <c r="B376" s="77" t="str">
        <f t="shared" si="42"/>
        <v/>
      </c>
      <c r="C376" s="71" t="str">
        <f t="shared" si="41"/>
        <v/>
      </c>
      <c r="D376" s="86" t="str">
        <f t="shared" si="36"/>
        <v/>
      </c>
      <c r="E376" s="86" t="str">
        <f t="shared" si="37"/>
        <v/>
      </c>
      <c r="F376" s="86" t="str">
        <f t="shared" si="38"/>
        <v/>
      </c>
      <c r="G376" s="71" t="str">
        <f t="shared" si="39"/>
        <v/>
      </c>
    </row>
    <row r="377" spans="1:7" x14ac:dyDescent="0.25">
      <c r="A377" s="85" t="str">
        <f t="shared" si="40"/>
        <v/>
      </c>
      <c r="B377" s="77" t="str">
        <f t="shared" si="42"/>
        <v/>
      </c>
      <c r="C377" s="71" t="str">
        <f t="shared" si="41"/>
        <v/>
      </c>
      <c r="D377" s="86" t="str">
        <f t="shared" si="36"/>
        <v/>
      </c>
      <c r="E377" s="86" t="str">
        <f t="shared" si="37"/>
        <v/>
      </c>
      <c r="F377" s="86" t="str">
        <f t="shared" si="38"/>
        <v/>
      </c>
      <c r="G377" s="71" t="str">
        <f t="shared" si="39"/>
        <v/>
      </c>
    </row>
    <row r="378" spans="1:7" x14ac:dyDescent="0.25">
      <c r="A378" s="85" t="str">
        <f t="shared" si="40"/>
        <v/>
      </c>
      <c r="B378" s="77" t="str">
        <f t="shared" si="42"/>
        <v/>
      </c>
      <c r="C378" s="71" t="str">
        <f t="shared" si="41"/>
        <v/>
      </c>
      <c r="D378" s="86" t="str">
        <f t="shared" si="36"/>
        <v/>
      </c>
      <c r="E378" s="86" t="str">
        <f t="shared" si="37"/>
        <v/>
      </c>
      <c r="F378" s="86" t="str">
        <f t="shared" si="38"/>
        <v/>
      </c>
      <c r="G378" s="71" t="str">
        <f t="shared" si="39"/>
        <v/>
      </c>
    </row>
    <row r="379" spans="1:7" x14ac:dyDescent="0.25">
      <c r="A379" s="85" t="str">
        <f t="shared" si="40"/>
        <v/>
      </c>
      <c r="B379" s="77" t="str">
        <f t="shared" si="42"/>
        <v/>
      </c>
      <c r="C379" s="71" t="str">
        <f t="shared" si="41"/>
        <v/>
      </c>
      <c r="D379" s="86" t="str">
        <f t="shared" si="36"/>
        <v/>
      </c>
      <c r="E379" s="86" t="str">
        <f t="shared" si="37"/>
        <v/>
      </c>
      <c r="F379" s="86" t="str">
        <f t="shared" si="38"/>
        <v/>
      </c>
      <c r="G379" s="71" t="str">
        <f t="shared" si="39"/>
        <v/>
      </c>
    </row>
    <row r="380" spans="1:7" x14ac:dyDescent="0.25">
      <c r="A380" s="85" t="str">
        <f t="shared" si="40"/>
        <v/>
      </c>
      <c r="B380" s="77" t="str">
        <f t="shared" si="42"/>
        <v/>
      </c>
      <c r="C380" s="71" t="str">
        <f t="shared" si="41"/>
        <v/>
      </c>
      <c r="D380" s="86" t="str">
        <f t="shared" si="36"/>
        <v/>
      </c>
      <c r="E380" s="86" t="str">
        <f t="shared" si="37"/>
        <v/>
      </c>
      <c r="F380" s="86" t="str">
        <f t="shared" si="38"/>
        <v/>
      </c>
      <c r="G380" s="71" t="str">
        <f t="shared" si="39"/>
        <v/>
      </c>
    </row>
    <row r="381" spans="1:7" x14ac:dyDescent="0.25">
      <c r="A381" s="85" t="str">
        <f t="shared" si="40"/>
        <v/>
      </c>
      <c r="B381" s="77" t="str">
        <f t="shared" si="42"/>
        <v/>
      </c>
      <c r="C381" s="71" t="str">
        <f t="shared" si="41"/>
        <v/>
      </c>
      <c r="D381" s="86" t="str">
        <f t="shared" si="36"/>
        <v/>
      </c>
      <c r="E381" s="86" t="str">
        <f t="shared" si="37"/>
        <v/>
      </c>
      <c r="F381" s="86" t="str">
        <f t="shared" si="38"/>
        <v/>
      </c>
      <c r="G381" s="71" t="str">
        <f t="shared" si="39"/>
        <v/>
      </c>
    </row>
    <row r="382" spans="1:7" x14ac:dyDescent="0.25">
      <c r="A382" s="85" t="str">
        <f t="shared" si="40"/>
        <v/>
      </c>
      <c r="B382" s="77" t="str">
        <f t="shared" si="42"/>
        <v/>
      </c>
      <c r="C382" s="71" t="str">
        <f t="shared" si="41"/>
        <v/>
      </c>
      <c r="D382" s="86" t="str">
        <f t="shared" si="36"/>
        <v/>
      </c>
      <c r="E382" s="86" t="str">
        <f t="shared" si="37"/>
        <v/>
      </c>
      <c r="F382" s="86" t="str">
        <f t="shared" si="38"/>
        <v/>
      </c>
      <c r="G382" s="71" t="str">
        <f t="shared" si="39"/>
        <v/>
      </c>
    </row>
    <row r="383" spans="1:7" x14ac:dyDescent="0.25">
      <c r="A383" s="85" t="str">
        <f t="shared" si="40"/>
        <v/>
      </c>
      <c r="B383" s="77" t="str">
        <f t="shared" si="42"/>
        <v/>
      </c>
      <c r="C383" s="71" t="str">
        <f t="shared" si="41"/>
        <v/>
      </c>
      <c r="D383" s="86" t="str">
        <f t="shared" si="36"/>
        <v/>
      </c>
      <c r="E383" s="86" t="str">
        <f t="shared" si="37"/>
        <v/>
      </c>
      <c r="F383" s="86" t="str">
        <f t="shared" si="38"/>
        <v/>
      </c>
      <c r="G383" s="71" t="str">
        <f t="shared" si="39"/>
        <v/>
      </c>
    </row>
    <row r="384" spans="1:7" x14ac:dyDescent="0.25">
      <c r="A384" s="85" t="str">
        <f t="shared" si="40"/>
        <v/>
      </c>
      <c r="B384" s="77" t="str">
        <f t="shared" si="42"/>
        <v/>
      </c>
      <c r="C384" s="71" t="str">
        <f t="shared" si="41"/>
        <v/>
      </c>
      <c r="D384" s="86" t="str">
        <f t="shared" si="36"/>
        <v/>
      </c>
      <c r="E384" s="86" t="str">
        <f t="shared" si="37"/>
        <v/>
      </c>
      <c r="F384" s="86" t="str">
        <f t="shared" si="38"/>
        <v/>
      </c>
      <c r="G384" s="71" t="str">
        <f t="shared" si="39"/>
        <v/>
      </c>
    </row>
    <row r="385" spans="1:7" x14ac:dyDescent="0.25">
      <c r="A385" s="85" t="str">
        <f t="shared" si="40"/>
        <v/>
      </c>
      <c r="B385" s="77" t="str">
        <f t="shared" si="42"/>
        <v/>
      </c>
      <c r="C385" s="71" t="str">
        <f t="shared" si="41"/>
        <v/>
      </c>
      <c r="D385" s="86" t="str">
        <f t="shared" si="36"/>
        <v/>
      </c>
      <c r="E385" s="86" t="str">
        <f t="shared" si="37"/>
        <v/>
      </c>
      <c r="F385" s="86" t="str">
        <f t="shared" si="38"/>
        <v/>
      </c>
      <c r="G385" s="71" t="str">
        <f t="shared" si="39"/>
        <v/>
      </c>
    </row>
    <row r="386" spans="1:7" x14ac:dyDescent="0.25">
      <c r="A386" s="85" t="str">
        <f t="shared" si="40"/>
        <v/>
      </c>
      <c r="B386" s="77" t="str">
        <f t="shared" si="42"/>
        <v/>
      </c>
      <c r="C386" s="71" t="str">
        <f t="shared" si="41"/>
        <v/>
      </c>
      <c r="D386" s="86" t="str">
        <f t="shared" si="36"/>
        <v/>
      </c>
      <c r="E386" s="86" t="str">
        <f t="shared" si="37"/>
        <v/>
      </c>
      <c r="F386" s="86" t="str">
        <f t="shared" si="38"/>
        <v/>
      </c>
      <c r="G386" s="71" t="str">
        <f t="shared" si="39"/>
        <v/>
      </c>
    </row>
    <row r="387" spans="1:7" x14ac:dyDescent="0.25">
      <c r="A387" s="85" t="str">
        <f t="shared" si="40"/>
        <v/>
      </c>
      <c r="B387" s="77" t="str">
        <f t="shared" si="42"/>
        <v/>
      </c>
      <c r="C387" s="71" t="str">
        <f t="shared" si="41"/>
        <v/>
      </c>
      <c r="D387" s="86" t="str">
        <f t="shared" si="36"/>
        <v/>
      </c>
      <c r="E387" s="86" t="str">
        <f t="shared" si="37"/>
        <v/>
      </c>
      <c r="F387" s="86" t="str">
        <f t="shared" si="38"/>
        <v/>
      </c>
      <c r="G387" s="71" t="str">
        <f t="shared" si="39"/>
        <v/>
      </c>
    </row>
    <row r="388" spans="1:7" x14ac:dyDescent="0.25">
      <c r="A388" s="85" t="str">
        <f t="shared" si="40"/>
        <v/>
      </c>
      <c r="B388" s="77" t="str">
        <f t="shared" si="42"/>
        <v/>
      </c>
      <c r="C388" s="71" t="str">
        <f t="shared" si="41"/>
        <v/>
      </c>
      <c r="D388" s="86" t="str">
        <f t="shared" si="36"/>
        <v/>
      </c>
      <c r="E388" s="86" t="str">
        <f t="shared" si="37"/>
        <v/>
      </c>
      <c r="F388" s="86" t="str">
        <f t="shared" si="38"/>
        <v/>
      </c>
      <c r="G388" s="71" t="str">
        <f t="shared" si="39"/>
        <v/>
      </c>
    </row>
    <row r="389" spans="1:7" x14ac:dyDescent="0.25">
      <c r="A389" s="85" t="str">
        <f t="shared" si="40"/>
        <v/>
      </c>
      <c r="B389" s="77" t="str">
        <f t="shared" si="42"/>
        <v/>
      </c>
      <c r="C389" s="71" t="str">
        <f t="shared" si="41"/>
        <v/>
      </c>
      <c r="D389" s="86" t="str">
        <f t="shared" si="36"/>
        <v/>
      </c>
      <c r="E389" s="86" t="str">
        <f t="shared" si="37"/>
        <v/>
      </c>
      <c r="F389" s="86" t="str">
        <f t="shared" si="38"/>
        <v/>
      </c>
      <c r="G389" s="71" t="str">
        <f t="shared" si="39"/>
        <v/>
      </c>
    </row>
    <row r="390" spans="1:7" x14ac:dyDescent="0.25">
      <c r="A390" s="85" t="str">
        <f t="shared" si="40"/>
        <v/>
      </c>
      <c r="B390" s="77" t="str">
        <f t="shared" si="42"/>
        <v/>
      </c>
      <c r="C390" s="71" t="str">
        <f t="shared" si="41"/>
        <v/>
      </c>
      <c r="D390" s="86" t="str">
        <f t="shared" si="36"/>
        <v/>
      </c>
      <c r="E390" s="86" t="str">
        <f t="shared" si="37"/>
        <v/>
      </c>
      <c r="F390" s="86" t="str">
        <f t="shared" si="38"/>
        <v/>
      </c>
      <c r="G390" s="71" t="str">
        <f t="shared" si="39"/>
        <v/>
      </c>
    </row>
    <row r="391" spans="1:7" x14ac:dyDescent="0.25">
      <c r="A391" s="85" t="str">
        <f t="shared" si="40"/>
        <v/>
      </c>
      <c r="B391" s="77" t="str">
        <f t="shared" si="42"/>
        <v/>
      </c>
      <c r="C391" s="71" t="str">
        <f t="shared" si="41"/>
        <v/>
      </c>
      <c r="D391" s="86" t="str">
        <f t="shared" si="36"/>
        <v/>
      </c>
      <c r="E391" s="86" t="str">
        <f t="shared" si="37"/>
        <v/>
      </c>
      <c r="F391" s="86" t="str">
        <f t="shared" si="38"/>
        <v/>
      </c>
      <c r="G391" s="71" t="str">
        <f t="shared" si="39"/>
        <v/>
      </c>
    </row>
    <row r="392" spans="1:7" x14ac:dyDescent="0.25">
      <c r="A392" s="85" t="str">
        <f t="shared" si="40"/>
        <v/>
      </c>
      <c r="B392" s="77" t="str">
        <f t="shared" si="42"/>
        <v/>
      </c>
      <c r="C392" s="71" t="str">
        <f t="shared" si="41"/>
        <v/>
      </c>
      <c r="D392" s="86" t="str">
        <f t="shared" si="36"/>
        <v/>
      </c>
      <c r="E392" s="86" t="str">
        <f t="shared" si="37"/>
        <v/>
      </c>
      <c r="F392" s="86" t="str">
        <f t="shared" si="38"/>
        <v/>
      </c>
      <c r="G392" s="71" t="str">
        <f t="shared" si="39"/>
        <v/>
      </c>
    </row>
    <row r="393" spans="1:7" x14ac:dyDescent="0.25">
      <c r="A393" s="85" t="str">
        <f t="shared" si="40"/>
        <v/>
      </c>
      <c r="B393" s="77" t="str">
        <f t="shared" si="42"/>
        <v/>
      </c>
      <c r="C393" s="71" t="str">
        <f t="shared" si="41"/>
        <v/>
      </c>
      <c r="D393" s="86" t="str">
        <f t="shared" si="36"/>
        <v/>
      </c>
      <c r="E393" s="86" t="str">
        <f t="shared" si="37"/>
        <v/>
      </c>
      <c r="F393" s="86" t="str">
        <f t="shared" si="38"/>
        <v/>
      </c>
      <c r="G393" s="71" t="str">
        <f t="shared" si="39"/>
        <v/>
      </c>
    </row>
    <row r="394" spans="1:7" x14ac:dyDescent="0.25">
      <c r="A394" s="85" t="str">
        <f t="shared" si="40"/>
        <v/>
      </c>
      <c r="B394" s="77" t="str">
        <f t="shared" si="42"/>
        <v/>
      </c>
      <c r="C394" s="71" t="str">
        <f t="shared" si="41"/>
        <v/>
      </c>
      <c r="D394" s="86" t="str">
        <f t="shared" si="36"/>
        <v/>
      </c>
      <c r="E394" s="86" t="str">
        <f t="shared" si="37"/>
        <v/>
      </c>
      <c r="F394" s="86" t="str">
        <f t="shared" si="38"/>
        <v/>
      </c>
      <c r="G394" s="71" t="str">
        <f t="shared" si="39"/>
        <v/>
      </c>
    </row>
    <row r="395" spans="1:7" x14ac:dyDescent="0.25">
      <c r="A395" s="85" t="str">
        <f t="shared" si="40"/>
        <v/>
      </c>
      <c r="B395" s="77" t="str">
        <f t="shared" si="42"/>
        <v/>
      </c>
      <c r="C395" s="71" t="str">
        <f t="shared" si="41"/>
        <v/>
      </c>
      <c r="D395" s="86" t="str">
        <f t="shared" si="36"/>
        <v/>
      </c>
      <c r="E395" s="86" t="str">
        <f t="shared" si="37"/>
        <v/>
      </c>
      <c r="F395" s="86" t="str">
        <f t="shared" si="38"/>
        <v/>
      </c>
      <c r="G395" s="71" t="str">
        <f t="shared" si="39"/>
        <v/>
      </c>
    </row>
    <row r="396" spans="1:7" x14ac:dyDescent="0.25">
      <c r="A396" s="85" t="str">
        <f t="shared" si="40"/>
        <v/>
      </c>
      <c r="B396" s="77" t="str">
        <f t="shared" si="42"/>
        <v/>
      </c>
      <c r="C396" s="71" t="str">
        <f t="shared" si="41"/>
        <v/>
      </c>
      <c r="D396" s="86" t="str">
        <f t="shared" si="36"/>
        <v/>
      </c>
      <c r="E396" s="86" t="str">
        <f t="shared" si="37"/>
        <v/>
      </c>
      <c r="F396" s="86" t="str">
        <f t="shared" si="38"/>
        <v/>
      </c>
      <c r="G396" s="71" t="str">
        <f t="shared" si="39"/>
        <v/>
      </c>
    </row>
    <row r="397" spans="1:7" x14ac:dyDescent="0.25">
      <c r="A397" s="85" t="str">
        <f t="shared" si="40"/>
        <v/>
      </c>
      <c r="B397" s="77" t="str">
        <f t="shared" si="42"/>
        <v/>
      </c>
      <c r="C397" s="71" t="str">
        <f t="shared" si="41"/>
        <v/>
      </c>
      <c r="D397" s="86" t="str">
        <f t="shared" si="36"/>
        <v/>
      </c>
      <c r="E397" s="86" t="str">
        <f t="shared" si="37"/>
        <v/>
      </c>
      <c r="F397" s="86" t="str">
        <f t="shared" si="38"/>
        <v/>
      </c>
      <c r="G397" s="71" t="str">
        <f t="shared" si="39"/>
        <v/>
      </c>
    </row>
    <row r="398" spans="1:7" x14ac:dyDescent="0.25">
      <c r="A398" s="85" t="str">
        <f t="shared" si="40"/>
        <v/>
      </c>
      <c r="B398" s="77" t="str">
        <f t="shared" si="42"/>
        <v/>
      </c>
      <c r="C398" s="71" t="str">
        <f t="shared" si="41"/>
        <v/>
      </c>
      <c r="D398" s="86" t="str">
        <f t="shared" si="36"/>
        <v/>
      </c>
      <c r="E398" s="86" t="str">
        <f t="shared" si="37"/>
        <v/>
      </c>
      <c r="F398" s="86" t="str">
        <f t="shared" si="38"/>
        <v/>
      </c>
      <c r="G398" s="71" t="str">
        <f t="shared" si="39"/>
        <v/>
      </c>
    </row>
    <row r="399" spans="1:7" x14ac:dyDescent="0.25">
      <c r="A399" s="85" t="str">
        <f t="shared" si="40"/>
        <v/>
      </c>
      <c r="B399" s="77" t="str">
        <f t="shared" si="42"/>
        <v/>
      </c>
      <c r="C399" s="71" t="str">
        <f t="shared" si="41"/>
        <v/>
      </c>
      <c r="D399" s="86" t="str">
        <f t="shared" si="36"/>
        <v/>
      </c>
      <c r="E399" s="86" t="str">
        <f t="shared" si="37"/>
        <v/>
      </c>
      <c r="F399" s="86" t="str">
        <f t="shared" si="38"/>
        <v/>
      </c>
      <c r="G399" s="71" t="str">
        <f t="shared" si="39"/>
        <v/>
      </c>
    </row>
    <row r="400" spans="1:7" x14ac:dyDescent="0.25">
      <c r="A400" s="85" t="str">
        <f t="shared" si="40"/>
        <v/>
      </c>
      <c r="B400" s="77" t="str">
        <f t="shared" si="42"/>
        <v/>
      </c>
      <c r="C400" s="71" t="str">
        <f t="shared" si="41"/>
        <v/>
      </c>
      <c r="D400" s="86" t="str">
        <f t="shared" si="36"/>
        <v/>
      </c>
      <c r="E400" s="86" t="str">
        <f t="shared" si="37"/>
        <v/>
      </c>
      <c r="F400" s="86" t="str">
        <f t="shared" si="38"/>
        <v/>
      </c>
      <c r="G400" s="71" t="str">
        <f t="shared" si="39"/>
        <v/>
      </c>
    </row>
    <row r="401" spans="1:7" x14ac:dyDescent="0.25">
      <c r="A401" s="85" t="str">
        <f t="shared" si="40"/>
        <v/>
      </c>
      <c r="B401" s="77" t="str">
        <f t="shared" si="42"/>
        <v/>
      </c>
      <c r="C401" s="71" t="str">
        <f t="shared" si="41"/>
        <v/>
      </c>
      <c r="D401" s="86" t="str">
        <f t="shared" si="36"/>
        <v/>
      </c>
      <c r="E401" s="86" t="str">
        <f t="shared" si="37"/>
        <v/>
      </c>
      <c r="F401" s="86" t="str">
        <f t="shared" si="38"/>
        <v/>
      </c>
      <c r="G401" s="71" t="str">
        <f t="shared" si="39"/>
        <v/>
      </c>
    </row>
    <row r="402" spans="1:7" x14ac:dyDescent="0.25">
      <c r="A402" s="85" t="str">
        <f t="shared" si="40"/>
        <v/>
      </c>
      <c r="B402" s="77" t="str">
        <f t="shared" si="42"/>
        <v/>
      </c>
      <c r="C402" s="71" t="str">
        <f t="shared" si="41"/>
        <v/>
      </c>
      <c r="D402" s="86" t="str">
        <f t="shared" ref="D402:D465" si="43">IF(B402="","",IPMT($E$13/12,B402,$E$7,-$E$11,$E$12,0))</f>
        <v/>
      </c>
      <c r="E402" s="86" t="str">
        <f t="shared" ref="E402:E465" si="44">IF(B402="","",PPMT($E$13/12,B402,$E$7,-$E$11,$E$12,0))</f>
        <v/>
      </c>
      <c r="F402" s="86" t="str">
        <f t="shared" ref="F402:F465" si="45">IF(B402="","",SUM(D402:E402))</f>
        <v/>
      </c>
      <c r="G402" s="71" t="str">
        <f t="shared" ref="G402:G465" si="46">IF(B402="","",SUM(C402)-SUM(E402))</f>
        <v/>
      </c>
    </row>
    <row r="403" spans="1:7" x14ac:dyDescent="0.25">
      <c r="A403" s="85" t="str">
        <f t="shared" ref="A403:A466" si="47">IF(B403="","",EDATE(A402,1))</f>
        <v/>
      </c>
      <c r="B403" s="77" t="str">
        <f t="shared" si="42"/>
        <v/>
      </c>
      <c r="C403" s="71" t="str">
        <f t="shared" ref="C403:C466" si="48">IF(B403="","",G402)</f>
        <v/>
      </c>
      <c r="D403" s="86" t="str">
        <f t="shared" si="43"/>
        <v/>
      </c>
      <c r="E403" s="86" t="str">
        <f t="shared" si="44"/>
        <v/>
      </c>
      <c r="F403" s="86" t="str">
        <f t="shared" si="45"/>
        <v/>
      </c>
      <c r="G403" s="71" t="str">
        <f t="shared" si="46"/>
        <v/>
      </c>
    </row>
    <row r="404" spans="1:7" x14ac:dyDescent="0.25">
      <c r="A404" s="85" t="str">
        <f t="shared" si="47"/>
        <v/>
      </c>
      <c r="B404" s="77" t="str">
        <f t="shared" ref="B404:B467" si="49">IF(B403="","",IF(SUM(B403)+1&lt;=$E$7,SUM(B403)+1,""))</f>
        <v/>
      </c>
      <c r="C404" s="71" t="str">
        <f t="shared" si="48"/>
        <v/>
      </c>
      <c r="D404" s="86" t="str">
        <f t="shared" si="43"/>
        <v/>
      </c>
      <c r="E404" s="86" t="str">
        <f t="shared" si="44"/>
        <v/>
      </c>
      <c r="F404" s="86" t="str">
        <f t="shared" si="45"/>
        <v/>
      </c>
      <c r="G404" s="71" t="str">
        <f t="shared" si="46"/>
        <v/>
      </c>
    </row>
    <row r="405" spans="1:7" x14ac:dyDescent="0.25">
      <c r="A405" s="85" t="str">
        <f t="shared" si="47"/>
        <v/>
      </c>
      <c r="B405" s="77" t="str">
        <f t="shared" si="49"/>
        <v/>
      </c>
      <c r="C405" s="71" t="str">
        <f t="shared" si="48"/>
        <v/>
      </c>
      <c r="D405" s="86" t="str">
        <f t="shared" si="43"/>
        <v/>
      </c>
      <c r="E405" s="86" t="str">
        <f t="shared" si="44"/>
        <v/>
      </c>
      <c r="F405" s="86" t="str">
        <f t="shared" si="45"/>
        <v/>
      </c>
      <c r="G405" s="71" t="str">
        <f t="shared" si="46"/>
        <v/>
      </c>
    </row>
    <row r="406" spans="1:7" x14ac:dyDescent="0.25">
      <c r="A406" s="85" t="str">
        <f t="shared" si="47"/>
        <v/>
      </c>
      <c r="B406" s="77" t="str">
        <f t="shared" si="49"/>
        <v/>
      </c>
      <c r="C406" s="71" t="str">
        <f t="shared" si="48"/>
        <v/>
      </c>
      <c r="D406" s="86" t="str">
        <f t="shared" si="43"/>
        <v/>
      </c>
      <c r="E406" s="86" t="str">
        <f t="shared" si="44"/>
        <v/>
      </c>
      <c r="F406" s="86" t="str">
        <f t="shared" si="45"/>
        <v/>
      </c>
      <c r="G406" s="71" t="str">
        <f t="shared" si="46"/>
        <v/>
      </c>
    </row>
    <row r="407" spans="1:7" x14ac:dyDescent="0.25">
      <c r="A407" s="85" t="str">
        <f t="shared" si="47"/>
        <v/>
      </c>
      <c r="B407" s="77" t="str">
        <f t="shared" si="49"/>
        <v/>
      </c>
      <c r="C407" s="71" t="str">
        <f t="shared" si="48"/>
        <v/>
      </c>
      <c r="D407" s="86" t="str">
        <f t="shared" si="43"/>
        <v/>
      </c>
      <c r="E407" s="86" t="str">
        <f t="shared" si="44"/>
        <v/>
      </c>
      <c r="F407" s="86" t="str">
        <f t="shared" si="45"/>
        <v/>
      </c>
      <c r="G407" s="71" t="str">
        <f t="shared" si="46"/>
        <v/>
      </c>
    </row>
    <row r="408" spans="1:7" x14ac:dyDescent="0.25">
      <c r="A408" s="85" t="str">
        <f t="shared" si="47"/>
        <v/>
      </c>
      <c r="B408" s="77" t="str">
        <f t="shared" si="49"/>
        <v/>
      </c>
      <c r="C408" s="71" t="str">
        <f t="shared" si="48"/>
        <v/>
      </c>
      <c r="D408" s="86" t="str">
        <f t="shared" si="43"/>
        <v/>
      </c>
      <c r="E408" s="86" t="str">
        <f t="shared" si="44"/>
        <v/>
      </c>
      <c r="F408" s="86" t="str">
        <f t="shared" si="45"/>
        <v/>
      </c>
      <c r="G408" s="71" t="str">
        <f t="shared" si="46"/>
        <v/>
      </c>
    </row>
    <row r="409" spans="1:7" x14ac:dyDescent="0.25">
      <c r="A409" s="85" t="str">
        <f t="shared" si="47"/>
        <v/>
      </c>
      <c r="B409" s="77" t="str">
        <f t="shared" si="49"/>
        <v/>
      </c>
      <c r="C409" s="71" t="str">
        <f t="shared" si="48"/>
        <v/>
      </c>
      <c r="D409" s="86" t="str">
        <f t="shared" si="43"/>
        <v/>
      </c>
      <c r="E409" s="86" t="str">
        <f t="shared" si="44"/>
        <v/>
      </c>
      <c r="F409" s="86" t="str">
        <f t="shared" si="45"/>
        <v/>
      </c>
      <c r="G409" s="71" t="str">
        <f t="shared" si="46"/>
        <v/>
      </c>
    </row>
    <row r="410" spans="1:7" x14ac:dyDescent="0.25">
      <c r="A410" s="85" t="str">
        <f t="shared" si="47"/>
        <v/>
      </c>
      <c r="B410" s="77" t="str">
        <f t="shared" si="49"/>
        <v/>
      </c>
      <c r="C410" s="71" t="str">
        <f t="shared" si="48"/>
        <v/>
      </c>
      <c r="D410" s="86" t="str">
        <f t="shared" si="43"/>
        <v/>
      </c>
      <c r="E410" s="86" t="str">
        <f t="shared" si="44"/>
        <v/>
      </c>
      <c r="F410" s="86" t="str">
        <f t="shared" si="45"/>
        <v/>
      </c>
      <c r="G410" s="71" t="str">
        <f t="shared" si="46"/>
        <v/>
      </c>
    </row>
    <row r="411" spans="1:7" x14ac:dyDescent="0.25">
      <c r="A411" s="85" t="str">
        <f t="shared" si="47"/>
        <v/>
      </c>
      <c r="B411" s="77" t="str">
        <f t="shared" si="49"/>
        <v/>
      </c>
      <c r="C411" s="71" t="str">
        <f t="shared" si="48"/>
        <v/>
      </c>
      <c r="D411" s="86" t="str">
        <f t="shared" si="43"/>
        <v/>
      </c>
      <c r="E411" s="86" t="str">
        <f t="shared" si="44"/>
        <v/>
      </c>
      <c r="F411" s="86" t="str">
        <f t="shared" si="45"/>
        <v/>
      </c>
      <c r="G411" s="71" t="str">
        <f t="shared" si="46"/>
        <v/>
      </c>
    </row>
    <row r="412" spans="1:7" x14ac:dyDescent="0.25">
      <c r="A412" s="85" t="str">
        <f t="shared" si="47"/>
        <v/>
      </c>
      <c r="B412" s="77" t="str">
        <f t="shared" si="49"/>
        <v/>
      </c>
      <c r="C412" s="71" t="str">
        <f t="shared" si="48"/>
        <v/>
      </c>
      <c r="D412" s="86" t="str">
        <f t="shared" si="43"/>
        <v/>
      </c>
      <c r="E412" s="86" t="str">
        <f t="shared" si="44"/>
        <v/>
      </c>
      <c r="F412" s="86" t="str">
        <f t="shared" si="45"/>
        <v/>
      </c>
      <c r="G412" s="71" t="str">
        <f t="shared" si="46"/>
        <v/>
      </c>
    </row>
    <row r="413" spans="1:7" x14ac:dyDescent="0.25">
      <c r="A413" s="85" t="str">
        <f t="shared" si="47"/>
        <v/>
      </c>
      <c r="B413" s="77" t="str">
        <f t="shared" si="49"/>
        <v/>
      </c>
      <c r="C413" s="71" t="str">
        <f t="shared" si="48"/>
        <v/>
      </c>
      <c r="D413" s="86" t="str">
        <f t="shared" si="43"/>
        <v/>
      </c>
      <c r="E413" s="86" t="str">
        <f t="shared" si="44"/>
        <v/>
      </c>
      <c r="F413" s="86" t="str">
        <f t="shared" si="45"/>
        <v/>
      </c>
      <c r="G413" s="71" t="str">
        <f t="shared" si="46"/>
        <v/>
      </c>
    </row>
    <row r="414" spans="1:7" x14ac:dyDescent="0.25">
      <c r="A414" s="85" t="str">
        <f t="shared" si="47"/>
        <v/>
      </c>
      <c r="B414" s="77" t="str">
        <f t="shared" si="49"/>
        <v/>
      </c>
      <c r="C414" s="71" t="str">
        <f t="shared" si="48"/>
        <v/>
      </c>
      <c r="D414" s="86" t="str">
        <f t="shared" si="43"/>
        <v/>
      </c>
      <c r="E414" s="86" t="str">
        <f t="shared" si="44"/>
        <v/>
      </c>
      <c r="F414" s="86" t="str">
        <f t="shared" si="45"/>
        <v/>
      </c>
      <c r="G414" s="71" t="str">
        <f t="shared" si="46"/>
        <v/>
      </c>
    </row>
    <row r="415" spans="1:7" x14ac:dyDescent="0.25">
      <c r="A415" s="85" t="str">
        <f t="shared" si="47"/>
        <v/>
      </c>
      <c r="B415" s="77" t="str">
        <f t="shared" si="49"/>
        <v/>
      </c>
      <c r="C415" s="71" t="str">
        <f t="shared" si="48"/>
        <v/>
      </c>
      <c r="D415" s="86" t="str">
        <f t="shared" si="43"/>
        <v/>
      </c>
      <c r="E415" s="86" t="str">
        <f t="shared" si="44"/>
        <v/>
      </c>
      <c r="F415" s="86" t="str">
        <f t="shared" si="45"/>
        <v/>
      </c>
      <c r="G415" s="71" t="str">
        <f t="shared" si="46"/>
        <v/>
      </c>
    </row>
    <row r="416" spans="1:7" x14ac:dyDescent="0.25">
      <c r="A416" s="85" t="str">
        <f t="shared" si="47"/>
        <v/>
      </c>
      <c r="B416" s="77" t="str">
        <f t="shared" si="49"/>
        <v/>
      </c>
      <c r="C416" s="71" t="str">
        <f t="shared" si="48"/>
        <v/>
      </c>
      <c r="D416" s="86" t="str">
        <f t="shared" si="43"/>
        <v/>
      </c>
      <c r="E416" s="86" t="str">
        <f t="shared" si="44"/>
        <v/>
      </c>
      <c r="F416" s="86" t="str">
        <f t="shared" si="45"/>
        <v/>
      </c>
      <c r="G416" s="71" t="str">
        <f t="shared" si="46"/>
        <v/>
      </c>
    </row>
    <row r="417" spans="1:7" x14ac:dyDescent="0.25">
      <c r="A417" s="85" t="str">
        <f t="shared" si="47"/>
        <v/>
      </c>
      <c r="B417" s="77" t="str">
        <f t="shared" si="49"/>
        <v/>
      </c>
      <c r="C417" s="71" t="str">
        <f t="shared" si="48"/>
        <v/>
      </c>
      <c r="D417" s="86" t="str">
        <f t="shared" si="43"/>
        <v/>
      </c>
      <c r="E417" s="86" t="str">
        <f t="shared" si="44"/>
        <v/>
      </c>
      <c r="F417" s="86" t="str">
        <f t="shared" si="45"/>
        <v/>
      </c>
      <c r="G417" s="71" t="str">
        <f t="shared" si="46"/>
        <v/>
      </c>
    </row>
    <row r="418" spans="1:7" x14ac:dyDescent="0.25">
      <c r="A418" s="85" t="str">
        <f t="shared" si="47"/>
        <v/>
      </c>
      <c r="B418" s="77" t="str">
        <f t="shared" si="49"/>
        <v/>
      </c>
      <c r="C418" s="71" t="str">
        <f t="shared" si="48"/>
        <v/>
      </c>
      <c r="D418" s="86" t="str">
        <f t="shared" si="43"/>
        <v/>
      </c>
      <c r="E418" s="86" t="str">
        <f t="shared" si="44"/>
        <v/>
      </c>
      <c r="F418" s="86" t="str">
        <f t="shared" si="45"/>
        <v/>
      </c>
      <c r="G418" s="71" t="str">
        <f t="shared" si="46"/>
        <v/>
      </c>
    </row>
    <row r="419" spans="1:7" x14ac:dyDescent="0.25">
      <c r="A419" s="85" t="str">
        <f t="shared" si="47"/>
        <v/>
      </c>
      <c r="B419" s="77" t="str">
        <f t="shared" si="49"/>
        <v/>
      </c>
      <c r="C419" s="71" t="str">
        <f t="shared" si="48"/>
        <v/>
      </c>
      <c r="D419" s="86" t="str">
        <f t="shared" si="43"/>
        <v/>
      </c>
      <c r="E419" s="86" t="str">
        <f t="shared" si="44"/>
        <v/>
      </c>
      <c r="F419" s="86" t="str">
        <f t="shared" si="45"/>
        <v/>
      </c>
      <c r="G419" s="71" t="str">
        <f t="shared" si="46"/>
        <v/>
      </c>
    </row>
    <row r="420" spans="1:7" x14ac:dyDescent="0.25">
      <c r="A420" s="85" t="str">
        <f t="shared" si="47"/>
        <v/>
      </c>
      <c r="B420" s="77" t="str">
        <f t="shared" si="49"/>
        <v/>
      </c>
      <c r="C420" s="71" t="str">
        <f t="shared" si="48"/>
        <v/>
      </c>
      <c r="D420" s="86" t="str">
        <f t="shared" si="43"/>
        <v/>
      </c>
      <c r="E420" s="86" t="str">
        <f t="shared" si="44"/>
        <v/>
      </c>
      <c r="F420" s="86" t="str">
        <f t="shared" si="45"/>
        <v/>
      </c>
      <c r="G420" s="71" t="str">
        <f t="shared" si="46"/>
        <v/>
      </c>
    </row>
    <row r="421" spans="1:7" x14ac:dyDescent="0.25">
      <c r="A421" s="85" t="str">
        <f t="shared" si="47"/>
        <v/>
      </c>
      <c r="B421" s="77" t="str">
        <f t="shared" si="49"/>
        <v/>
      </c>
      <c r="C421" s="71" t="str">
        <f t="shared" si="48"/>
        <v/>
      </c>
      <c r="D421" s="86" t="str">
        <f t="shared" si="43"/>
        <v/>
      </c>
      <c r="E421" s="86" t="str">
        <f t="shared" si="44"/>
        <v/>
      </c>
      <c r="F421" s="86" t="str">
        <f t="shared" si="45"/>
        <v/>
      </c>
      <c r="G421" s="71" t="str">
        <f t="shared" si="46"/>
        <v/>
      </c>
    </row>
    <row r="422" spans="1:7" x14ac:dyDescent="0.25">
      <c r="A422" s="85" t="str">
        <f t="shared" si="47"/>
        <v/>
      </c>
      <c r="B422" s="77" t="str">
        <f t="shared" si="49"/>
        <v/>
      </c>
      <c r="C422" s="71" t="str">
        <f t="shared" si="48"/>
        <v/>
      </c>
      <c r="D422" s="86" t="str">
        <f t="shared" si="43"/>
        <v/>
      </c>
      <c r="E422" s="86" t="str">
        <f t="shared" si="44"/>
        <v/>
      </c>
      <c r="F422" s="86" t="str">
        <f t="shared" si="45"/>
        <v/>
      </c>
      <c r="G422" s="71" t="str">
        <f t="shared" si="46"/>
        <v/>
      </c>
    </row>
    <row r="423" spans="1:7" x14ac:dyDescent="0.25">
      <c r="A423" s="85" t="str">
        <f t="shared" si="47"/>
        <v/>
      </c>
      <c r="B423" s="77" t="str">
        <f t="shared" si="49"/>
        <v/>
      </c>
      <c r="C423" s="71" t="str">
        <f t="shared" si="48"/>
        <v/>
      </c>
      <c r="D423" s="86" t="str">
        <f t="shared" si="43"/>
        <v/>
      </c>
      <c r="E423" s="86" t="str">
        <f t="shared" si="44"/>
        <v/>
      </c>
      <c r="F423" s="86" t="str">
        <f t="shared" si="45"/>
        <v/>
      </c>
      <c r="G423" s="71" t="str">
        <f t="shared" si="46"/>
        <v/>
      </c>
    </row>
    <row r="424" spans="1:7" x14ac:dyDescent="0.25">
      <c r="A424" s="85" t="str">
        <f t="shared" si="47"/>
        <v/>
      </c>
      <c r="B424" s="77" t="str">
        <f t="shared" si="49"/>
        <v/>
      </c>
      <c r="C424" s="71" t="str">
        <f t="shared" si="48"/>
        <v/>
      </c>
      <c r="D424" s="86" t="str">
        <f t="shared" si="43"/>
        <v/>
      </c>
      <c r="E424" s="86" t="str">
        <f t="shared" si="44"/>
        <v/>
      </c>
      <c r="F424" s="86" t="str">
        <f t="shared" si="45"/>
        <v/>
      </c>
      <c r="G424" s="71" t="str">
        <f t="shared" si="46"/>
        <v/>
      </c>
    </row>
    <row r="425" spans="1:7" x14ac:dyDescent="0.25">
      <c r="A425" s="85" t="str">
        <f t="shared" si="47"/>
        <v/>
      </c>
      <c r="B425" s="77" t="str">
        <f t="shared" si="49"/>
        <v/>
      </c>
      <c r="C425" s="71" t="str">
        <f t="shared" si="48"/>
        <v/>
      </c>
      <c r="D425" s="86" t="str">
        <f t="shared" si="43"/>
        <v/>
      </c>
      <c r="E425" s="86" t="str">
        <f t="shared" si="44"/>
        <v/>
      </c>
      <c r="F425" s="86" t="str">
        <f t="shared" si="45"/>
        <v/>
      </c>
      <c r="G425" s="71" t="str">
        <f t="shared" si="46"/>
        <v/>
      </c>
    </row>
    <row r="426" spans="1:7" x14ac:dyDescent="0.25">
      <c r="A426" s="85" t="str">
        <f t="shared" si="47"/>
        <v/>
      </c>
      <c r="B426" s="77" t="str">
        <f t="shared" si="49"/>
        <v/>
      </c>
      <c r="C426" s="71" t="str">
        <f t="shared" si="48"/>
        <v/>
      </c>
      <c r="D426" s="86" t="str">
        <f t="shared" si="43"/>
        <v/>
      </c>
      <c r="E426" s="86" t="str">
        <f t="shared" si="44"/>
        <v/>
      </c>
      <c r="F426" s="86" t="str">
        <f t="shared" si="45"/>
        <v/>
      </c>
      <c r="G426" s="71" t="str">
        <f t="shared" si="46"/>
        <v/>
      </c>
    </row>
    <row r="427" spans="1:7" x14ac:dyDescent="0.25">
      <c r="A427" s="85" t="str">
        <f t="shared" si="47"/>
        <v/>
      </c>
      <c r="B427" s="77" t="str">
        <f t="shared" si="49"/>
        <v/>
      </c>
      <c r="C427" s="71" t="str">
        <f t="shared" si="48"/>
        <v/>
      </c>
      <c r="D427" s="86" t="str">
        <f t="shared" si="43"/>
        <v/>
      </c>
      <c r="E427" s="86" t="str">
        <f t="shared" si="44"/>
        <v/>
      </c>
      <c r="F427" s="86" t="str">
        <f t="shared" si="45"/>
        <v/>
      </c>
      <c r="G427" s="71" t="str">
        <f t="shared" si="46"/>
        <v/>
      </c>
    </row>
    <row r="428" spans="1:7" x14ac:dyDescent="0.25">
      <c r="A428" s="85" t="str">
        <f t="shared" si="47"/>
        <v/>
      </c>
      <c r="B428" s="77" t="str">
        <f t="shared" si="49"/>
        <v/>
      </c>
      <c r="C428" s="71" t="str">
        <f t="shared" si="48"/>
        <v/>
      </c>
      <c r="D428" s="86" t="str">
        <f t="shared" si="43"/>
        <v/>
      </c>
      <c r="E428" s="86" t="str">
        <f t="shared" si="44"/>
        <v/>
      </c>
      <c r="F428" s="86" t="str">
        <f t="shared" si="45"/>
        <v/>
      </c>
      <c r="G428" s="71" t="str">
        <f t="shared" si="46"/>
        <v/>
      </c>
    </row>
    <row r="429" spans="1:7" x14ac:dyDescent="0.25">
      <c r="A429" s="85" t="str">
        <f t="shared" si="47"/>
        <v/>
      </c>
      <c r="B429" s="77" t="str">
        <f t="shared" si="49"/>
        <v/>
      </c>
      <c r="C429" s="71" t="str">
        <f t="shared" si="48"/>
        <v/>
      </c>
      <c r="D429" s="86" t="str">
        <f t="shared" si="43"/>
        <v/>
      </c>
      <c r="E429" s="86" t="str">
        <f t="shared" si="44"/>
        <v/>
      </c>
      <c r="F429" s="86" t="str">
        <f t="shared" si="45"/>
        <v/>
      </c>
      <c r="G429" s="71" t="str">
        <f t="shared" si="46"/>
        <v/>
      </c>
    </row>
    <row r="430" spans="1:7" x14ac:dyDescent="0.25">
      <c r="A430" s="85" t="str">
        <f t="shared" si="47"/>
        <v/>
      </c>
      <c r="B430" s="77" t="str">
        <f t="shared" si="49"/>
        <v/>
      </c>
      <c r="C430" s="71" t="str">
        <f t="shared" si="48"/>
        <v/>
      </c>
      <c r="D430" s="86" t="str">
        <f t="shared" si="43"/>
        <v/>
      </c>
      <c r="E430" s="86" t="str">
        <f t="shared" si="44"/>
        <v/>
      </c>
      <c r="F430" s="86" t="str">
        <f t="shared" si="45"/>
        <v/>
      </c>
      <c r="G430" s="71" t="str">
        <f t="shared" si="46"/>
        <v/>
      </c>
    </row>
    <row r="431" spans="1:7" x14ac:dyDescent="0.25">
      <c r="A431" s="85" t="str">
        <f t="shared" si="47"/>
        <v/>
      </c>
      <c r="B431" s="77" t="str">
        <f t="shared" si="49"/>
        <v/>
      </c>
      <c r="C431" s="71" t="str">
        <f t="shared" si="48"/>
        <v/>
      </c>
      <c r="D431" s="86" t="str">
        <f t="shared" si="43"/>
        <v/>
      </c>
      <c r="E431" s="86" t="str">
        <f t="shared" si="44"/>
        <v/>
      </c>
      <c r="F431" s="86" t="str">
        <f t="shared" si="45"/>
        <v/>
      </c>
      <c r="G431" s="71" t="str">
        <f t="shared" si="46"/>
        <v/>
      </c>
    </row>
    <row r="432" spans="1:7" x14ac:dyDescent="0.25">
      <c r="A432" s="85" t="str">
        <f t="shared" si="47"/>
        <v/>
      </c>
      <c r="B432" s="77" t="str">
        <f t="shared" si="49"/>
        <v/>
      </c>
      <c r="C432" s="71" t="str">
        <f t="shared" si="48"/>
        <v/>
      </c>
      <c r="D432" s="86" t="str">
        <f t="shared" si="43"/>
        <v/>
      </c>
      <c r="E432" s="86" t="str">
        <f t="shared" si="44"/>
        <v/>
      </c>
      <c r="F432" s="86" t="str">
        <f t="shared" si="45"/>
        <v/>
      </c>
      <c r="G432" s="71" t="str">
        <f t="shared" si="46"/>
        <v/>
      </c>
    </row>
    <row r="433" spans="1:7" x14ac:dyDescent="0.25">
      <c r="A433" s="85" t="str">
        <f t="shared" si="47"/>
        <v/>
      </c>
      <c r="B433" s="77" t="str">
        <f t="shared" si="49"/>
        <v/>
      </c>
      <c r="C433" s="71" t="str">
        <f t="shared" si="48"/>
        <v/>
      </c>
      <c r="D433" s="86" t="str">
        <f t="shared" si="43"/>
        <v/>
      </c>
      <c r="E433" s="86" t="str">
        <f t="shared" si="44"/>
        <v/>
      </c>
      <c r="F433" s="86" t="str">
        <f t="shared" si="45"/>
        <v/>
      </c>
      <c r="G433" s="71" t="str">
        <f t="shared" si="46"/>
        <v/>
      </c>
    </row>
    <row r="434" spans="1:7" x14ac:dyDescent="0.25">
      <c r="A434" s="85" t="str">
        <f t="shared" si="47"/>
        <v/>
      </c>
      <c r="B434" s="77" t="str">
        <f t="shared" si="49"/>
        <v/>
      </c>
      <c r="C434" s="71" t="str">
        <f t="shared" si="48"/>
        <v/>
      </c>
      <c r="D434" s="86" t="str">
        <f t="shared" si="43"/>
        <v/>
      </c>
      <c r="E434" s="86" t="str">
        <f t="shared" si="44"/>
        <v/>
      </c>
      <c r="F434" s="86" t="str">
        <f t="shared" si="45"/>
        <v/>
      </c>
      <c r="G434" s="71" t="str">
        <f t="shared" si="46"/>
        <v/>
      </c>
    </row>
    <row r="435" spans="1:7" x14ac:dyDescent="0.25">
      <c r="A435" s="85" t="str">
        <f t="shared" si="47"/>
        <v/>
      </c>
      <c r="B435" s="77" t="str">
        <f t="shared" si="49"/>
        <v/>
      </c>
      <c r="C435" s="71" t="str">
        <f t="shared" si="48"/>
        <v/>
      </c>
      <c r="D435" s="86" t="str">
        <f t="shared" si="43"/>
        <v/>
      </c>
      <c r="E435" s="86" t="str">
        <f t="shared" si="44"/>
        <v/>
      </c>
      <c r="F435" s="86" t="str">
        <f t="shared" si="45"/>
        <v/>
      </c>
      <c r="G435" s="71" t="str">
        <f t="shared" si="46"/>
        <v/>
      </c>
    </row>
    <row r="436" spans="1:7" x14ac:dyDescent="0.25">
      <c r="A436" s="85" t="str">
        <f t="shared" si="47"/>
        <v/>
      </c>
      <c r="B436" s="77" t="str">
        <f t="shared" si="49"/>
        <v/>
      </c>
      <c r="C436" s="71" t="str">
        <f t="shared" si="48"/>
        <v/>
      </c>
      <c r="D436" s="86" t="str">
        <f t="shared" si="43"/>
        <v/>
      </c>
      <c r="E436" s="86" t="str">
        <f t="shared" si="44"/>
        <v/>
      </c>
      <c r="F436" s="86" t="str">
        <f t="shared" si="45"/>
        <v/>
      </c>
      <c r="G436" s="71" t="str">
        <f t="shared" si="46"/>
        <v/>
      </c>
    </row>
    <row r="437" spans="1:7" x14ac:dyDescent="0.25">
      <c r="A437" s="85" t="str">
        <f t="shared" si="47"/>
        <v/>
      </c>
      <c r="B437" s="77" t="str">
        <f t="shared" si="49"/>
        <v/>
      </c>
      <c r="C437" s="71" t="str">
        <f t="shared" si="48"/>
        <v/>
      </c>
      <c r="D437" s="86" t="str">
        <f t="shared" si="43"/>
        <v/>
      </c>
      <c r="E437" s="86" t="str">
        <f t="shared" si="44"/>
        <v/>
      </c>
      <c r="F437" s="86" t="str">
        <f t="shared" si="45"/>
        <v/>
      </c>
      <c r="G437" s="71" t="str">
        <f t="shared" si="46"/>
        <v/>
      </c>
    </row>
    <row r="438" spans="1:7" x14ac:dyDescent="0.25">
      <c r="A438" s="85" t="str">
        <f t="shared" si="47"/>
        <v/>
      </c>
      <c r="B438" s="77" t="str">
        <f t="shared" si="49"/>
        <v/>
      </c>
      <c r="C438" s="71" t="str">
        <f t="shared" si="48"/>
        <v/>
      </c>
      <c r="D438" s="86" t="str">
        <f t="shared" si="43"/>
        <v/>
      </c>
      <c r="E438" s="86" t="str">
        <f t="shared" si="44"/>
        <v/>
      </c>
      <c r="F438" s="86" t="str">
        <f t="shared" si="45"/>
        <v/>
      </c>
      <c r="G438" s="71" t="str">
        <f t="shared" si="46"/>
        <v/>
      </c>
    </row>
    <row r="439" spans="1:7" x14ac:dyDescent="0.25">
      <c r="A439" s="85" t="str">
        <f t="shared" si="47"/>
        <v/>
      </c>
      <c r="B439" s="77" t="str">
        <f t="shared" si="49"/>
        <v/>
      </c>
      <c r="C439" s="71" t="str">
        <f t="shared" si="48"/>
        <v/>
      </c>
      <c r="D439" s="86" t="str">
        <f t="shared" si="43"/>
        <v/>
      </c>
      <c r="E439" s="86" t="str">
        <f t="shared" si="44"/>
        <v/>
      </c>
      <c r="F439" s="86" t="str">
        <f t="shared" si="45"/>
        <v/>
      </c>
      <c r="G439" s="71" t="str">
        <f t="shared" si="46"/>
        <v/>
      </c>
    </row>
    <row r="440" spans="1:7" x14ac:dyDescent="0.25">
      <c r="A440" s="85" t="str">
        <f t="shared" si="47"/>
        <v/>
      </c>
      <c r="B440" s="77" t="str">
        <f t="shared" si="49"/>
        <v/>
      </c>
      <c r="C440" s="71" t="str">
        <f t="shared" si="48"/>
        <v/>
      </c>
      <c r="D440" s="86" t="str">
        <f t="shared" si="43"/>
        <v/>
      </c>
      <c r="E440" s="86" t="str">
        <f t="shared" si="44"/>
        <v/>
      </c>
      <c r="F440" s="86" t="str">
        <f t="shared" si="45"/>
        <v/>
      </c>
      <c r="G440" s="71" t="str">
        <f t="shared" si="46"/>
        <v/>
      </c>
    </row>
    <row r="441" spans="1:7" x14ac:dyDescent="0.25">
      <c r="A441" s="85" t="str">
        <f t="shared" si="47"/>
        <v/>
      </c>
      <c r="B441" s="77" t="str">
        <f t="shared" si="49"/>
        <v/>
      </c>
      <c r="C441" s="71" t="str">
        <f t="shared" si="48"/>
        <v/>
      </c>
      <c r="D441" s="86" t="str">
        <f t="shared" si="43"/>
        <v/>
      </c>
      <c r="E441" s="86" t="str">
        <f t="shared" si="44"/>
        <v/>
      </c>
      <c r="F441" s="86" t="str">
        <f t="shared" si="45"/>
        <v/>
      </c>
      <c r="G441" s="71" t="str">
        <f t="shared" si="46"/>
        <v/>
      </c>
    </row>
    <row r="442" spans="1:7" x14ac:dyDescent="0.25">
      <c r="A442" s="85" t="str">
        <f t="shared" si="47"/>
        <v/>
      </c>
      <c r="B442" s="77" t="str">
        <f t="shared" si="49"/>
        <v/>
      </c>
      <c r="C442" s="71" t="str">
        <f t="shared" si="48"/>
        <v/>
      </c>
      <c r="D442" s="86" t="str">
        <f t="shared" si="43"/>
        <v/>
      </c>
      <c r="E442" s="86" t="str">
        <f t="shared" si="44"/>
        <v/>
      </c>
      <c r="F442" s="86" t="str">
        <f t="shared" si="45"/>
        <v/>
      </c>
      <c r="G442" s="71" t="str">
        <f t="shared" si="46"/>
        <v/>
      </c>
    </row>
    <row r="443" spans="1:7" x14ac:dyDescent="0.25">
      <c r="A443" s="85" t="str">
        <f t="shared" si="47"/>
        <v/>
      </c>
      <c r="B443" s="77" t="str">
        <f t="shared" si="49"/>
        <v/>
      </c>
      <c r="C443" s="71" t="str">
        <f t="shared" si="48"/>
        <v/>
      </c>
      <c r="D443" s="86" t="str">
        <f t="shared" si="43"/>
        <v/>
      </c>
      <c r="E443" s="86" t="str">
        <f t="shared" si="44"/>
        <v/>
      </c>
      <c r="F443" s="86" t="str">
        <f t="shared" si="45"/>
        <v/>
      </c>
      <c r="G443" s="71" t="str">
        <f t="shared" si="46"/>
        <v/>
      </c>
    </row>
    <row r="444" spans="1:7" x14ac:dyDescent="0.25">
      <c r="A444" s="85" t="str">
        <f t="shared" si="47"/>
        <v/>
      </c>
      <c r="B444" s="77" t="str">
        <f t="shared" si="49"/>
        <v/>
      </c>
      <c r="C444" s="71" t="str">
        <f t="shared" si="48"/>
        <v/>
      </c>
      <c r="D444" s="86" t="str">
        <f t="shared" si="43"/>
        <v/>
      </c>
      <c r="E444" s="86" t="str">
        <f t="shared" si="44"/>
        <v/>
      </c>
      <c r="F444" s="86" t="str">
        <f t="shared" si="45"/>
        <v/>
      </c>
      <c r="G444" s="71" t="str">
        <f t="shared" si="46"/>
        <v/>
      </c>
    </row>
    <row r="445" spans="1:7" x14ac:dyDescent="0.25">
      <c r="A445" s="85" t="str">
        <f t="shared" si="47"/>
        <v/>
      </c>
      <c r="B445" s="77" t="str">
        <f t="shared" si="49"/>
        <v/>
      </c>
      <c r="C445" s="71" t="str">
        <f t="shared" si="48"/>
        <v/>
      </c>
      <c r="D445" s="86" t="str">
        <f t="shared" si="43"/>
        <v/>
      </c>
      <c r="E445" s="86" t="str">
        <f t="shared" si="44"/>
        <v/>
      </c>
      <c r="F445" s="86" t="str">
        <f t="shared" si="45"/>
        <v/>
      </c>
      <c r="G445" s="71" t="str">
        <f t="shared" si="46"/>
        <v/>
      </c>
    </row>
    <row r="446" spans="1:7" x14ac:dyDescent="0.25">
      <c r="A446" s="85" t="str">
        <f t="shared" si="47"/>
        <v/>
      </c>
      <c r="B446" s="77" t="str">
        <f t="shared" si="49"/>
        <v/>
      </c>
      <c r="C446" s="71" t="str">
        <f t="shared" si="48"/>
        <v/>
      </c>
      <c r="D446" s="86" t="str">
        <f t="shared" si="43"/>
        <v/>
      </c>
      <c r="E446" s="86" t="str">
        <f t="shared" si="44"/>
        <v/>
      </c>
      <c r="F446" s="86" t="str">
        <f t="shared" si="45"/>
        <v/>
      </c>
      <c r="G446" s="71" t="str">
        <f t="shared" si="46"/>
        <v/>
      </c>
    </row>
    <row r="447" spans="1:7" x14ac:dyDescent="0.25">
      <c r="A447" s="85" t="str">
        <f t="shared" si="47"/>
        <v/>
      </c>
      <c r="B447" s="77" t="str">
        <f t="shared" si="49"/>
        <v/>
      </c>
      <c r="C447" s="71" t="str">
        <f t="shared" si="48"/>
        <v/>
      </c>
      <c r="D447" s="86" t="str">
        <f t="shared" si="43"/>
        <v/>
      </c>
      <c r="E447" s="86" t="str">
        <f t="shared" si="44"/>
        <v/>
      </c>
      <c r="F447" s="86" t="str">
        <f t="shared" si="45"/>
        <v/>
      </c>
      <c r="G447" s="71" t="str">
        <f t="shared" si="46"/>
        <v/>
      </c>
    </row>
    <row r="448" spans="1:7" x14ac:dyDescent="0.25">
      <c r="A448" s="85" t="str">
        <f t="shared" si="47"/>
        <v/>
      </c>
      <c r="B448" s="77" t="str">
        <f t="shared" si="49"/>
        <v/>
      </c>
      <c r="C448" s="71" t="str">
        <f t="shared" si="48"/>
        <v/>
      </c>
      <c r="D448" s="86" t="str">
        <f t="shared" si="43"/>
        <v/>
      </c>
      <c r="E448" s="86" t="str">
        <f t="shared" si="44"/>
        <v/>
      </c>
      <c r="F448" s="86" t="str">
        <f t="shared" si="45"/>
        <v/>
      </c>
      <c r="G448" s="71" t="str">
        <f t="shared" si="46"/>
        <v/>
      </c>
    </row>
    <row r="449" spans="1:7" x14ac:dyDescent="0.25">
      <c r="A449" s="85" t="str">
        <f t="shared" si="47"/>
        <v/>
      </c>
      <c r="B449" s="77" t="str">
        <f t="shared" si="49"/>
        <v/>
      </c>
      <c r="C449" s="71" t="str">
        <f t="shared" si="48"/>
        <v/>
      </c>
      <c r="D449" s="86" t="str">
        <f t="shared" si="43"/>
        <v/>
      </c>
      <c r="E449" s="86" t="str">
        <f t="shared" si="44"/>
        <v/>
      </c>
      <c r="F449" s="86" t="str">
        <f t="shared" si="45"/>
        <v/>
      </c>
      <c r="G449" s="71" t="str">
        <f t="shared" si="46"/>
        <v/>
      </c>
    </row>
    <row r="450" spans="1:7" x14ac:dyDescent="0.25">
      <c r="A450" s="85" t="str">
        <f t="shared" si="47"/>
        <v/>
      </c>
      <c r="B450" s="77" t="str">
        <f t="shared" si="49"/>
        <v/>
      </c>
      <c r="C450" s="71" t="str">
        <f t="shared" si="48"/>
        <v/>
      </c>
      <c r="D450" s="86" t="str">
        <f t="shared" si="43"/>
        <v/>
      </c>
      <c r="E450" s="86" t="str">
        <f t="shared" si="44"/>
        <v/>
      </c>
      <c r="F450" s="86" t="str">
        <f t="shared" si="45"/>
        <v/>
      </c>
      <c r="G450" s="71" t="str">
        <f t="shared" si="46"/>
        <v/>
      </c>
    </row>
    <row r="451" spans="1:7" x14ac:dyDescent="0.25">
      <c r="A451" s="85" t="str">
        <f t="shared" si="47"/>
        <v/>
      </c>
      <c r="B451" s="77" t="str">
        <f t="shared" si="49"/>
        <v/>
      </c>
      <c r="C451" s="71" t="str">
        <f t="shared" si="48"/>
        <v/>
      </c>
      <c r="D451" s="86" t="str">
        <f t="shared" si="43"/>
        <v/>
      </c>
      <c r="E451" s="86" t="str">
        <f t="shared" si="44"/>
        <v/>
      </c>
      <c r="F451" s="86" t="str">
        <f t="shared" si="45"/>
        <v/>
      </c>
      <c r="G451" s="71" t="str">
        <f t="shared" si="46"/>
        <v/>
      </c>
    </row>
    <row r="452" spans="1:7" x14ac:dyDescent="0.25">
      <c r="A452" s="85" t="str">
        <f t="shared" si="47"/>
        <v/>
      </c>
      <c r="B452" s="77" t="str">
        <f t="shared" si="49"/>
        <v/>
      </c>
      <c r="C452" s="71" t="str">
        <f t="shared" si="48"/>
        <v/>
      </c>
      <c r="D452" s="86" t="str">
        <f t="shared" si="43"/>
        <v/>
      </c>
      <c r="E452" s="86" t="str">
        <f t="shared" si="44"/>
        <v/>
      </c>
      <c r="F452" s="86" t="str">
        <f t="shared" si="45"/>
        <v/>
      </c>
      <c r="G452" s="71" t="str">
        <f t="shared" si="46"/>
        <v/>
      </c>
    </row>
    <row r="453" spans="1:7" x14ac:dyDescent="0.25">
      <c r="A453" s="85" t="str">
        <f t="shared" si="47"/>
        <v/>
      </c>
      <c r="B453" s="77" t="str">
        <f t="shared" si="49"/>
        <v/>
      </c>
      <c r="C453" s="71" t="str">
        <f t="shared" si="48"/>
        <v/>
      </c>
      <c r="D453" s="86" t="str">
        <f t="shared" si="43"/>
        <v/>
      </c>
      <c r="E453" s="86" t="str">
        <f t="shared" si="44"/>
        <v/>
      </c>
      <c r="F453" s="86" t="str">
        <f t="shared" si="45"/>
        <v/>
      </c>
      <c r="G453" s="71" t="str">
        <f t="shared" si="46"/>
        <v/>
      </c>
    </row>
    <row r="454" spans="1:7" x14ac:dyDescent="0.25">
      <c r="A454" s="85" t="str">
        <f t="shared" si="47"/>
        <v/>
      </c>
      <c r="B454" s="77" t="str">
        <f t="shared" si="49"/>
        <v/>
      </c>
      <c r="C454" s="71" t="str">
        <f t="shared" si="48"/>
        <v/>
      </c>
      <c r="D454" s="86" t="str">
        <f t="shared" si="43"/>
        <v/>
      </c>
      <c r="E454" s="86" t="str">
        <f t="shared" si="44"/>
        <v/>
      </c>
      <c r="F454" s="86" t="str">
        <f t="shared" si="45"/>
        <v/>
      </c>
      <c r="G454" s="71" t="str">
        <f t="shared" si="46"/>
        <v/>
      </c>
    </row>
    <row r="455" spans="1:7" x14ac:dyDescent="0.25">
      <c r="A455" s="85" t="str">
        <f t="shared" si="47"/>
        <v/>
      </c>
      <c r="B455" s="77" t="str">
        <f t="shared" si="49"/>
        <v/>
      </c>
      <c r="C455" s="71" t="str">
        <f t="shared" si="48"/>
        <v/>
      </c>
      <c r="D455" s="86" t="str">
        <f t="shared" si="43"/>
        <v/>
      </c>
      <c r="E455" s="86" t="str">
        <f t="shared" si="44"/>
        <v/>
      </c>
      <c r="F455" s="86" t="str">
        <f t="shared" si="45"/>
        <v/>
      </c>
      <c r="G455" s="71" t="str">
        <f t="shared" si="46"/>
        <v/>
      </c>
    </row>
    <row r="456" spans="1:7" x14ac:dyDescent="0.25">
      <c r="A456" s="85" t="str">
        <f t="shared" si="47"/>
        <v/>
      </c>
      <c r="B456" s="77" t="str">
        <f t="shared" si="49"/>
        <v/>
      </c>
      <c r="C456" s="71" t="str">
        <f t="shared" si="48"/>
        <v/>
      </c>
      <c r="D456" s="86" t="str">
        <f t="shared" si="43"/>
        <v/>
      </c>
      <c r="E456" s="86" t="str">
        <f t="shared" si="44"/>
        <v/>
      </c>
      <c r="F456" s="86" t="str">
        <f t="shared" si="45"/>
        <v/>
      </c>
      <c r="G456" s="71" t="str">
        <f t="shared" si="46"/>
        <v/>
      </c>
    </row>
    <row r="457" spans="1:7" x14ac:dyDescent="0.25">
      <c r="A457" s="85" t="str">
        <f t="shared" si="47"/>
        <v/>
      </c>
      <c r="B457" s="77" t="str">
        <f t="shared" si="49"/>
        <v/>
      </c>
      <c r="C457" s="71" t="str">
        <f t="shared" si="48"/>
        <v/>
      </c>
      <c r="D457" s="86" t="str">
        <f t="shared" si="43"/>
        <v/>
      </c>
      <c r="E457" s="86" t="str">
        <f t="shared" si="44"/>
        <v/>
      </c>
      <c r="F457" s="86" t="str">
        <f t="shared" si="45"/>
        <v/>
      </c>
      <c r="G457" s="71" t="str">
        <f t="shared" si="46"/>
        <v/>
      </c>
    </row>
    <row r="458" spans="1:7" x14ac:dyDescent="0.25">
      <c r="A458" s="85" t="str">
        <f t="shared" si="47"/>
        <v/>
      </c>
      <c r="B458" s="77" t="str">
        <f t="shared" si="49"/>
        <v/>
      </c>
      <c r="C458" s="71" t="str">
        <f t="shared" si="48"/>
        <v/>
      </c>
      <c r="D458" s="86" t="str">
        <f t="shared" si="43"/>
        <v/>
      </c>
      <c r="E458" s="86" t="str">
        <f t="shared" si="44"/>
        <v/>
      </c>
      <c r="F458" s="86" t="str">
        <f t="shared" si="45"/>
        <v/>
      </c>
      <c r="G458" s="71" t="str">
        <f t="shared" si="46"/>
        <v/>
      </c>
    </row>
    <row r="459" spans="1:7" x14ac:dyDescent="0.25">
      <c r="A459" s="85" t="str">
        <f t="shared" si="47"/>
        <v/>
      </c>
      <c r="B459" s="77" t="str">
        <f t="shared" si="49"/>
        <v/>
      </c>
      <c r="C459" s="71" t="str">
        <f t="shared" si="48"/>
        <v/>
      </c>
      <c r="D459" s="86" t="str">
        <f t="shared" si="43"/>
        <v/>
      </c>
      <c r="E459" s="86" t="str">
        <f t="shared" si="44"/>
        <v/>
      </c>
      <c r="F459" s="86" t="str">
        <f t="shared" si="45"/>
        <v/>
      </c>
      <c r="G459" s="71" t="str">
        <f t="shared" si="46"/>
        <v/>
      </c>
    </row>
    <row r="460" spans="1:7" x14ac:dyDescent="0.25">
      <c r="A460" s="85" t="str">
        <f t="shared" si="47"/>
        <v/>
      </c>
      <c r="B460" s="77" t="str">
        <f t="shared" si="49"/>
        <v/>
      </c>
      <c r="C460" s="71" t="str">
        <f t="shared" si="48"/>
        <v/>
      </c>
      <c r="D460" s="86" t="str">
        <f t="shared" si="43"/>
        <v/>
      </c>
      <c r="E460" s="86" t="str">
        <f t="shared" si="44"/>
        <v/>
      </c>
      <c r="F460" s="86" t="str">
        <f t="shared" si="45"/>
        <v/>
      </c>
      <c r="G460" s="71" t="str">
        <f t="shared" si="46"/>
        <v/>
      </c>
    </row>
    <row r="461" spans="1:7" x14ac:dyDescent="0.25">
      <c r="A461" s="85" t="str">
        <f t="shared" si="47"/>
        <v/>
      </c>
      <c r="B461" s="77" t="str">
        <f t="shared" si="49"/>
        <v/>
      </c>
      <c r="C461" s="71" t="str">
        <f t="shared" si="48"/>
        <v/>
      </c>
      <c r="D461" s="86" t="str">
        <f t="shared" si="43"/>
        <v/>
      </c>
      <c r="E461" s="86" t="str">
        <f t="shared" si="44"/>
        <v/>
      </c>
      <c r="F461" s="86" t="str">
        <f t="shared" si="45"/>
        <v/>
      </c>
      <c r="G461" s="71" t="str">
        <f t="shared" si="46"/>
        <v/>
      </c>
    </row>
    <row r="462" spans="1:7" x14ac:dyDescent="0.25">
      <c r="A462" s="85" t="str">
        <f t="shared" si="47"/>
        <v/>
      </c>
      <c r="B462" s="77" t="str">
        <f t="shared" si="49"/>
        <v/>
      </c>
      <c r="C462" s="71" t="str">
        <f t="shared" si="48"/>
        <v/>
      </c>
      <c r="D462" s="86" t="str">
        <f t="shared" si="43"/>
        <v/>
      </c>
      <c r="E462" s="86" t="str">
        <f t="shared" si="44"/>
        <v/>
      </c>
      <c r="F462" s="86" t="str">
        <f t="shared" si="45"/>
        <v/>
      </c>
      <c r="G462" s="71" t="str">
        <f t="shared" si="46"/>
        <v/>
      </c>
    </row>
    <row r="463" spans="1:7" x14ac:dyDescent="0.25">
      <c r="A463" s="85" t="str">
        <f t="shared" si="47"/>
        <v/>
      </c>
      <c r="B463" s="77" t="str">
        <f t="shared" si="49"/>
        <v/>
      </c>
      <c r="C463" s="71" t="str">
        <f t="shared" si="48"/>
        <v/>
      </c>
      <c r="D463" s="86" t="str">
        <f t="shared" si="43"/>
        <v/>
      </c>
      <c r="E463" s="86" t="str">
        <f t="shared" si="44"/>
        <v/>
      </c>
      <c r="F463" s="86" t="str">
        <f t="shared" si="45"/>
        <v/>
      </c>
      <c r="G463" s="71" t="str">
        <f t="shared" si="46"/>
        <v/>
      </c>
    </row>
    <row r="464" spans="1:7" x14ac:dyDescent="0.25">
      <c r="A464" s="85" t="str">
        <f t="shared" si="47"/>
        <v/>
      </c>
      <c r="B464" s="77" t="str">
        <f t="shared" si="49"/>
        <v/>
      </c>
      <c r="C464" s="71" t="str">
        <f t="shared" si="48"/>
        <v/>
      </c>
      <c r="D464" s="86" t="str">
        <f t="shared" si="43"/>
        <v/>
      </c>
      <c r="E464" s="86" t="str">
        <f t="shared" si="44"/>
        <v/>
      </c>
      <c r="F464" s="86" t="str">
        <f t="shared" si="45"/>
        <v/>
      </c>
      <c r="G464" s="71" t="str">
        <f t="shared" si="46"/>
        <v/>
      </c>
    </row>
    <row r="465" spans="1:7" x14ac:dyDescent="0.25">
      <c r="A465" s="85" t="str">
        <f t="shared" si="47"/>
        <v/>
      </c>
      <c r="B465" s="77" t="str">
        <f t="shared" si="49"/>
        <v/>
      </c>
      <c r="C465" s="71" t="str">
        <f t="shared" si="48"/>
        <v/>
      </c>
      <c r="D465" s="86" t="str">
        <f t="shared" si="43"/>
        <v/>
      </c>
      <c r="E465" s="86" t="str">
        <f t="shared" si="44"/>
        <v/>
      </c>
      <c r="F465" s="86" t="str">
        <f t="shared" si="45"/>
        <v/>
      </c>
      <c r="G465" s="71" t="str">
        <f t="shared" si="46"/>
        <v/>
      </c>
    </row>
    <row r="466" spans="1:7" x14ac:dyDescent="0.25">
      <c r="A466" s="85" t="str">
        <f t="shared" si="47"/>
        <v/>
      </c>
      <c r="B466" s="77" t="str">
        <f t="shared" si="49"/>
        <v/>
      </c>
      <c r="C466" s="71" t="str">
        <f t="shared" si="48"/>
        <v/>
      </c>
      <c r="D466" s="86" t="str">
        <f t="shared" ref="D466:D500" si="50">IF(B466="","",IPMT($E$13/12,B466,$E$7,-$E$11,$E$12,0))</f>
        <v/>
      </c>
      <c r="E466" s="86" t="str">
        <f t="shared" ref="E466:E500" si="51">IF(B466="","",PPMT($E$13/12,B466,$E$7,-$E$11,$E$12,0))</f>
        <v/>
      </c>
      <c r="F466" s="86" t="str">
        <f t="shared" ref="F466:F500" si="52">IF(B466="","",SUM(D466:E466))</f>
        <v/>
      </c>
      <c r="G466" s="71" t="str">
        <f t="shared" ref="G466:G500" si="53">IF(B466="","",SUM(C466)-SUM(E466))</f>
        <v/>
      </c>
    </row>
    <row r="467" spans="1:7" x14ac:dyDescent="0.25">
      <c r="A467" s="85" t="str">
        <f t="shared" ref="A467:A500" si="54">IF(B467="","",EDATE(A466,1))</f>
        <v/>
      </c>
      <c r="B467" s="77" t="str">
        <f t="shared" si="49"/>
        <v/>
      </c>
      <c r="C467" s="71" t="str">
        <f t="shared" ref="C467:C500" si="55">IF(B467="","",G466)</f>
        <v/>
      </c>
      <c r="D467" s="86" t="str">
        <f t="shared" si="50"/>
        <v/>
      </c>
      <c r="E467" s="86" t="str">
        <f t="shared" si="51"/>
        <v/>
      </c>
      <c r="F467" s="86" t="str">
        <f t="shared" si="52"/>
        <v/>
      </c>
      <c r="G467" s="71" t="str">
        <f t="shared" si="53"/>
        <v/>
      </c>
    </row>
    <row r="468" spans="1:7" x14ac:dyDescent="0.25">
      <c r="A468" s="85" t="str">
        <f t="shared" si="54"/>
        <v/>
      </c>
      <c r="B468" s="77" t="str">
        <f t="shared" ref="B468:B500" si="56">IF(B467="","",IF(SUM(B467)+1&lt;=$E$7,SUM(B467)+1,""))</f>
        <v/>
      </c>
      <c r="C468" s="71" t="str">
        <f t="shared" si="55"/>
        <v/>
      </c>
      <c r="D468" s="86" t="str">
        <f t="shared" si="50"/>
        <v/>
      </c>
      <c r="E468" s="86" t="str">
        <f t="shared" si="51"/>
        <v/>
      </c>
      <c r="F468" s="86" t="str">
        <f t="shared" si="52"/>
        <v/>
      </c>
      <c r="G468" s="71" t="str">
        <f t="shared" si="53"/>
        <v/>
      </c>
    </row>
    <row r="469" spans="1:7" x14ac:dyDescent="0.25">
      <c r="A469" s="85" t="str">
        <f t="shared" si="54"/>
        <v/>
      </c>
      <c r="B469" s="77" t="str">
        <f t="shared" si="56"/>
        <v/>
      </c>
      <c r="C469" s="71" t="str">
        <f t="shared" si="55"/>
        <v/>
      </c>
      <c r="D469" s="86" t="str">
        <f t="shared" si="50"/>
        <v/>
      </c>
      <c r="E469" s="86" t="str">
        <f t="shared" si="51"/>
        <v/>
      </c>
      <c r="F469" s="86" t="str">
        <f t="shared" si="52"/>
        <v/>
      </c>
      <c r="G469" s="71" t="str">
        <f t="shared" si="53"/>
        <v/>
      </c>
    </row>
    <row r="470" spans="1:7" x14ac:dyDescent="0.25">
      <c r="A470" s="85" t="str">
        <f t="shared" si="54"/>
        <v/>
      </c>
      <c r="B470" s="77" t="str">
        <f t="shared" si="56"/>
        <v/>
      </c>
      <c r="C470" s="71" t="str">
        <f t="shared" si="55"/>
        <v/>
      </c>
      <c r="D470" s="86" t="str">
        <f t="shared" si="50"/>
        <v/>
      </c>
      <c r="E470" s="86" t="str">
        <f t="shared" si="51"/>
        <v/>
      </c>
      <c r="F470" s="86" t="str">
        <f t="shared" si="52"/>
        <v/>
      </c>
      <c r="G470" s="71" t="str">
        <f t="shared" si="53"/>
        <v/>
      </c>
    </row>
    <row r="471" spans="1:7" x14ac:dyDescent="0.25">
      <c r="A471" s="85" t="str">
        <f t="shared" si="54"/>
        <v/>
      </c>
      <c r="B471" s="77" t="str">
        <f t="shared" si="56"/>
        <v/>
      </c>
      <c r="C471" s="71" t="str">
        <f t="shared" si="55"/>
        <v/>
      </c>
      <c r="D471" s="86" t="str">
        <f t="shared" si="50"/>
        <v/>
      </c>
      <c r="E471" s="86" t="str">
        <f t="shared" si="51"/>
        <v/>
      </c>
      <c r="F471" s="86" t="str">
        <f t="shared" si="52"/>
        <v/>
      </c>
      <c r="G471" s="71" t="str">
        <f t="shared" si="53"/>
        <v/>
      </c>
    </row>
    <row r="472" spans="1:7" x14ac:dyDescent="0.25">
      <c r="A472" s="85" t="str">
        <f t="shared" si="54"/>
        <v/>
      </c>
      <c r="B472" s="77" t="str">
        <f t="shared" si="56"/>
        <v/>
      </c>
      <c r="C472" s="71" t="str">
        <f t="shared" si="55"/>
        <v/>
      </c>
      <c r="D472" s="86" t="str">
        <f t="shared" si="50"/>
        <v/>
      </c>
      <c r="E472" s="86" t="str">
        <f t="shared" si="51"/>
        <v/>
      </c>
      <c r="F472" s="86" t="str">
        <f t="shared" si="52"/>
        <v/>
      </c>
      <c r="G472" s="71" t="str">
        <f t="shared" si="53"/>
        <v/>
      </c>
    </row>
    <row r="473" spans="1:7" x14ac:dyDescent="0.25">
      <c r="A473" s="85" t="str">
        <f t="shared" si="54"/>
        <v/>
      </c>
      <c r="B473" s="77" t="str">
        <f t="shared" si="56"/>
        <v/>
      </c>
      <c r="C473" s="71" t="str">
        <f t="shared" si="55"/>
        <v/>
      </c>
      <c r="D473" s="86" t="str">
        <f t="shared" si="50"/>
        <v/>
      </c>
      <c r="E473" s="86" t="str">
        <f t="shared" si="51"/>
        <v/>
      </c>
      <c r="F473" s="86" t="str">
        <f t="shared" si="52"/>
        <v/>
      </c>
      <c r="G473" s="71" t="str">
        <f t="shared" si="53"/>
        <v/>
      </c>
    </row>
    <row r="474" spans="1:7" x14ac:dyDescent="0.25">
      <c r="A474" s="85" t="str">
        <f t="shared" si="54"/>
        <v/>
      </c>
      <c r="B474" s="77" t="str">
        <f t="shared" si="56"/>
        <v/>
      </c>
      <c r="C474" s="71" t="str">
        <f t="shared" si="55"/>
        <v/>
      </c>
      <c r="D474" s="86" t="str">
        <f t="shared" si="50"/>
        <v/>
      </c>
      <c r="E474" s="86" t="str">
        <f t="shared" si="51"/>
        <v/>
      </c>
      <c r="F474" s="86" t="str">
        <f t="shared" si="52"/>
        <v/>
      </c>
      <c r="G474" s="71" t="str">
        <f t="shared" si="53"/>
        <v/>
      </c>
    </row>
    <row r="475" spans="1:7" x14ac:dyDescent="0.25">
      <c r="A475" s="85" t="str">
        <f t="shared" si="54"/>
        <v/>
      </c>
      <c r="B475" s="77" t="str">
        <f t="shared" si="56"/>
        <v/>
      </c>
      <c r="C475" s="71" t="str">
        <f t="shared" si="55"/>
        <v/>
      </c>
      <c r="D475" s="86" t="str">
        <f t="shared" si="50"/>
        <v/>
      </c>
      <c r="E475" s="86" t="str">
        <f t="shared" si="51"/>
        <v/>
      </c>
      <c r="F475" s="86" t="str">
        <f t="shared" si="52"/>
        <v/>
      </c>
      <c r="G475" s="71" t="str">
        <f t="shared" si="53"/>
        <v/>
      </c>
    </row>
    <row r="476" spans="1:7" x14ac:dyDescent="0.25">
      <c r="A476" s="85" t="str">
        <f t="shared" si="54"/>
        <v/>
      </c>
      <c r="B476" s="77" t="str">
        <f t="shared" si="56"/>
        <v/>
      </c>
      <c r="C476" s="71" t="str">
        <f t="shared" si="55"/>
        <v/>
      </c>
      <c r="D476" s="86" t="str">
        <f t="shared" si="50"/>
        <v/>
      </c>
      <c r="E476" s="86" t="str">
        <f t="shared" si="51"/>
        <v/>
      </c>
      <c r="F476" s="86" t="str">
        <f t="shared" si="52"/>
        <v/>
      </c>
      <c r="G476" s="71" t="str">
        <f t="shared" si="53"/>
        <v/>
      </c>
    </row>
    <row r="477" spans="1:7" x14ac:dyDescent="0.25">
      <c r="A477" s="85" t="str">
        <f t="shared" si="54"/>
        <v/>
      </c>
      <c r="B477" s="77" t="str">
        <f t="shared" si="56"/>
        <v/>
      </c>
      <c r="C477" s="71" t="str">
        <f t="shared" si="55"/>
        <v/>
      </c>
      <c r="D477" s="86" t="str">
        <f t="shared" si="50"/>
        <v/>
      </c>
      <c r="E477" s="86" t="str">
        <f t="shared" si="51"/>
        <v/>
      </c>
      <c r="F477" s="86" t="str">
        <f t="shared" si="52"/>
        <v/>
      </c>
      <c r="G477" s="71" t="str">
        <f t="shared" si="53"/>
        <v/>
      </c>
    </row>
    <row r="478" spans="1:7" x14ac:dyDescent="0.25">
      <c r="A478" s="85" t="str">
        <f t="shared" si="54"/>
        <v/>
      </c>
      <c r="B478" s="77" t="str">
        <f t="shared" si="56"/>
        <v/>
      </c>
      <c r="C478" s="71" t="str">
        <f t="shared" si="55"/>
        <v/>
      </c>
      <c r="D478" s="86" t="str">
        <f t="shared" si="50"/>
        <v/>
      </c>
      <c r="E478" s="86" t="str">
        <f t="shared" si="51"/>
        <v/>
      </c>
      <c r="F478" s="86" t="str">
        <f t="shared" si="52"/>
        <v/>
      </c>
      <c r="G478" s="71" t="str">
        <f t="shared" si="53"/>
        <v/>
      </c>
    </row>
    <row r="479" spans="1:7" x14ac:dyDescent="0.25">
      <c r="A479" s="85" t="str">
        <f t="shared" si="54"/>
        <v/>
      </c>
      <c r="B479" s="77" t="str">
        <f t="shared" si="56"/>
        <v/>
      </c>
      <c r="C479" s="71" t="str">
        <f t="shared" si="55"/>
        <v/>
      </c>
      <c r="D479" s="86" t="str">
        <f t="shared" si="50"/>
        <v/>
      </c>
      <c r="E479" s="86" t="str">
        <f t="shared" si="51"/>
        <v/>
      </c>
      <c r="F479" s="86" t="str">
        <f t="shared" si="52"/>
        <v/>
      </c>
      <c r="G479" s="71" t="str">
        <f t="shared" si="53"/>
        <v/>
      </c>
    </row>
    <row r="480" spans="1:7" x14ac:dyDescent="0.25">
      <c r="A480" s="85" t="str">
        <f t="shared" si="54"/>
        <v/>
      </c>
      <c r="B480" s="77" t="str">
        <f t="shared" si="56"/>
        <v/>
      </c>
      <c r="C480" s="71" t="str">
        <f t="shared" si="55"/>
        <v/>
      </c>
      <c r="D480" s="86" t="str">
        <f t="shared" si="50"/>
        <v/>
      </c>
      <c r="E480" s="86" t="str">
        <f t="shared" si="51"/>
        <v/>
      </c>
      <c r="F480" s="86" t="str">
        <f t="shared" si="52"/>
        <v/>
      </c>
      <c r="G480" s="71" t="str">
        <f t="shared" si="53"/>
        <v/>
      </c>
    </row>
    <row r="481" spans="1:7" x14ac:dyDescent="0.25">
      <c r="A481" s="85" t="str">
        <f t="shared" si="54"/>
        <v/>
      </c>
      <c r="B481" s="77" t="str">
        <f t="shared" si="56"/>
        <v/>
      </c>
      <c r="C481" s="71" t="str">
        <f t="shared" si="55"/>
        <v/>
      </c>
      <c r="D481" s="86" t="str">
        <f t="shared" si="50"/>
        <v/>
      </c>
      <c r="E481" s="86" t="str">
        <f t="shared" si="51"/>
        <v/>
      </c>
      <c r="F481" s="86" t="str">
        <f t="shared" si="52"/>
        <v/>
      </c>
      <c r="G481" s="71" t="str">
        <f t="shared" si="53"/>
        <v/>
      </c>
    </row>
    <row r="482" spans="1:7" x14ac:dyDescent="0.25">
      <c r="A482" s="85" t="str">
        <f t="shared" si="54"/>
        <v/>
      </c>
      <c r="B482" s="77" t="str">
        <f t="shared" si="56"/>
        <v/>
      </c>
      <c r="C482" s="71" t="str">
        <f t="shared" si="55"/>
        <v/>
      </c>
      <c r="D482" s="86" t="str">
        <f t="shared" si="50"/>
        <v/>
      </c>
      <c r="E482" s="86" t="str">
        <f t="shared" si="51"/>
        <v/>
      </c>
      <c r="F482" s="86" t="str">
        <f t="shared" si="52"/>
        <v/>
      </c>
      <c r="G482" s="71" t="str">
        <f t="shared" si="53"/>
        <v/>
      </c>
    </row>
    <row r="483" spans="1:7" x14ac:dyDescent="0.25">
      <c r="A483" s="85" t="str">
        <f t="shared" si="54"/>
        <v/>
      </c>
      <c r="B483" s="77" t="str">
        <f t="shared" si="56"/>
        <v/>
      </c>
      <c r="C483" s="71" t="str">
        <f t="shared" si="55"/>
        <v/>
      </c>
      <c r="D483" s="86" t="str">
        <f t="shared" si="50"/>
        <v/>
      </c>
      <c r="E483" s="86" t="str">
        <f t="shared" si="51"/>
        <v/>
      </c>
      <c r="F483" s="86" t="str">
        <f t="shared" si="52"/>
        <v/>
      </c>
      <c r="G483" s="71" t="str">
        <f t="shared" si="53"/>
        <v/>
      </c>
    </row>
    <row r="484" spans="1:7" x14ac:dyDescent="0.25">
      <c r="A484" s="85" t="str">
        <f t="shared" si="54"/>
        <v/>
      </c>
      <c r="B484" s="77" t="str">
        <f t="shared" si="56"/>
        <v/>
      </c>
      <c r="C484" s="71" t="str">
        <f t="shared" si="55"/>
        <v/>
      </c>
      <c r="D484" s="86" t="str">
        <f t="shared" si="50"/>
        <v/>
      </c>
      <c r="E484" s="86" t="str">
        <f t="shared" si="51"/>
        <v/>
      </c>
      <c r="F484" s="86" t="str">
        <f t="shared" si="52"/>
        <v/>
      </c>
      <c r="G484" s="71" t="str">
        <f t="shared" si="53"/>
        <v/>
      </c>
    </row>
    <row r="485" spans="1:7" x14ac:dyDescent="0.25">
      <c r="A485" s="85" t="str">
        <f t="shared" si="54"/>
        <v/>
      </c>
      <c r="B485" s="77" t="str">
        <f t="shared" si="56"/>
        <v/>
      </c>
      <c r="C485" s="71" t="str">
        <f t="shared" si="55"/>
        <v/>
      </c>
      <c r="D485" s="86" t="str">
        <f t="shared" si="50"/>
        <v/>
      </c>
      <c r="E485" s="86" t="str">
        <f t="shared" si="51"/>
        <v/>
      </c>
      <c r="F485" s="86" t="str">
        <f t="shared" si="52"/>
        <v/>
      </c>
      <c r="G485" s="71" t="str">
        <f t="shared" si="53"/>
        <v/>
      </c>
    </row>
    <row r="486" spans="1:7" x14ac:dyDescent="0.25">
      <c r="A486" s="85" t="str">
        <f t="shared" si="54"/>
        <v/>
      </c>
      <c r="B486" s="77" t="str">
        <f t="shared" si="56"/>
        <v/>
      </c>
      <c r="C486" s="71" t="str">
        <f t="shared" si="55"/>
        <v/>
      </c>
      <c r="D486" s="86" t="str">
        <f t="shared" si="50"/>
        <v/>
      </c>
      <c r="E486" s="86" t="str">
        <f t="shared" si="51"/>
        <v/>
      </c>
      <c r="F486" s="86" t="str">
        <f t="shared" si="52"/>
        <v/>
      </c>
      <c r="G486" s="71" t="str">
        <f t="shared" si="53"/>
        <v/>
      </c>
    </row>
    <row r="487" spans="1:7" x14ac:dyDescent="0.25">
      <c r="A487" s="85" t="str">
        <f t="shared" si="54"/>
        <v/>
      </c>
      <c r="B487" s="77" t="str">
        <f t="shared" si="56"/>
        <v/>
      </c>
      <c r="C487" s="71" t="str">
        <f t="shared" si="55"/>
        <v/>
      </c>
      <c r="D487" s="86" t="str">
        <f t="shared" si="50"/>
        <v/>
      </c>
      <c r="E487" s="86" t="str">
        <f t="shared" si="51"/>
        <v/>
      </c>
      <c r="F487" s="86" t="str">
        <f t="shared" si="52"/>
        <v/>
      </c>
      <c r="G487" s="71" t="str">
        <f t="shared" si="53"/>
        <v/>
      </c>
    </row>
    <row r="488" spans="1:7" x14ac:dyDescent="0.25">
      <c r="A488" s="85" t="str">
        <f t="shared" si="54"/>
        <v/>
      </c>
      <c r="B488" s="77" t="str">
        <f t="shared" si="56"/>
        <v/>
      </c>
      <c r="C488" s="71" t="str">
        <f t="shared" si="55"/>
        <v/>
      </c>
      <c r="D488" s="86" t="str">
        <f t="shared" si="50"/>
        <v/>
      </c>
      <c r="E488" s="86" t="str">
        <f t="shared" si="51"/>
        <v/>
      </c>
      <c r="F488" s="86" t="str">
        <f t="shared" si="52"/>
        <v/>
      </c>
      <c r="G488" s="71" t="str">
        <f t="shared" si="53"/>
        <v/>
      </c>
    </row>
    <row r="489" spans="1:7" x14ac:dyDescent="0.25">
      <c r="A489" s="85" t="str">
        <f t="shared" si="54"/>
        <v/>
      </c>
      <c r="B489" s="77" t="str">
        <f t="shared" si="56"/>
        <v/>
      </c>
      <c r="C489" s="71" t="str">
        <f t="shared" si="55"/>
        <v/>
      </c>
      <c r="D489" s="86" t="str">
        <f t="shared" si="50"/>
        <v/>
      </c>
      <c r="E489" s="86" t="str">
        <f t="shared" si="51"/>
        <v/>
      </c>
      <c r="F489" s="86" t="str">
        <f t="shared" si="52"/>
        <v/>
      </c>
      <c r="G489" s="71" t="str">
        <f t="shared" si="53"/>
        <v/>
      </c>
    </row>
    <row r="490" spans="1:7" x14ac:dyDescent="0.25">
      <c r="A490" s="85" t="str">
        <f t="shared" si="54"/>
        <v/>
      </c>
      <c r="B490" s="77" t="str">
        <f t="shared" si="56"/>
        <v/>
      </c>
      <c r="C490" s="71" t="str">
        <f t="shared" si="55"/>
        <v/>
      </c>
      <c r="D490" s="86" t="str">
        <f t="shared" si="50"/>
        <v/>
      </c>
      <c r="E490" s="86" t="str">
        <f t="shared" si="51"/>
        <v/>
      </c>
      <c r="F490" s="86" t="str">
        <f t="shared" si="52"/>
        <v/>
      </c>
      <c r="G490" s="71" t="str">
        <f t="shared" si="53"/>
        <v/>
      </c>
    </row>
    <row r="491" spans="1:7" x14ac:dyDescent="0.25">
      <c r="A491" s="85" t="str">
        <f t="shared" si="54"/>
        <v/>
      </c>
      <c r="B491" s="77" t="str">
        <f t="shared" si="56"/>
        <v/>
      </c>
      <c r="C491" s="71" t="str">
        <f t="shared" si="55"/>
        <v/>
      </c>
      <c r="D491" s="86" t="str">
        <f t="shared" si="50"/>
        <v/>
      </c>
      <c r="E491" s="86" t="str">
        <f t="shared" si="51"/>
        <v/>
      </c>
      <c r="F491" s="86" t="str">
        <f t="shared" si="52"/>
        <v/>
      </c>
      <c r="G491" s="71" t="str">
        <f t="shared" si="53"/>
        <v/>
      </c>
    </row>
    <row r="492" spans="1:7" x14ac:dyDescent="0.25">
      <c r="A492" s="85" t="str">
        <f t="shared" si="54"/>
        <v/>
      </c>
      <c r="B492" s="77" t="str">
        <f t="shared" si="56"/>
        <v/>
      </c>
      <c r="C492" s="71" t="str">
        <f t="shared" si="55"/>
        <v/>
      </c>
      <c r="D492" s="86" t="str">
        <f t="shared" si="50"/>
        <v/>
      </c>
      <c r="E492" s="86" t="str">
        <f t="shared" si="51"/>
        <v/>
      </c>
      <c r="F492" s="86" t="str">
        <f t="shared" si="52"/>
        <v/>
      </c>
      <c r="G492" s="71" t="str">
        <f t="shared" si="53"/>
        <v/>
      </c>
    </row>
    <row r="493" spans="1:7" x14ac:dyDescent="0.25">
      <c r="A493" s="85" t="str">
        <f t="shared" si="54"/>
        <v/>
      </c>
      <c r="B493" s="77" t="str">
        <f t="shared" si="56"/>
        <v/>
      </c>
      <c r="C493" s="71" t="str">
        <f t="shared" si="55"/>
        <v/>
      </c>
      <c r="D493" s="86" t="str">
        <f t="shared" si="50"/>
        <v/>
      </c>
      <c r="E493" s="86" t="str">
        <f t="shared" si="51"/>
        <v/>
      </c>
      <c r="F493" s="86" t="str">
        <f t="shared" si="52"/>
        <v/>
      </c>
      <c r="G493" s="71" t="str">
        <f t="shared" si="53"/>
        <v/>
      </c>
    </row>
    <row r="494" spans="1:7" x14ac:dyDescent="0.25">
      <c r="A494" s="85" t="str">
        <f t="shared" si="54"/>
        <v/>
      </c>
      <c r="B494" s="77" t="str">
        <f t="shared" si="56"/>
        <v/>
      </c>
      <c r="C494" s="71" t="str">
        <f t="shared" si="55"/>
        <v/>
      </c>
      <c r="D494" s="86" t="str">
        <f t="shared" si="50"/>
        <v/>
      </c>
      <c r="E494" s="86" t="str">
        <f t="shared" si="51"/>
        <v/>
      </c>
      <c r="F494" s="86" t="str">
        <f t="shared" si="52"/>
        <v/>
      </c>
      <c r="G494" s="71" t="str">
        <f t="shared" si="53"/>
        <v/>
      </c>
    </row>
    <row r="495" spans="1:7" x14ac:dyDescent="0.25">
      <c r="A495" s="85" t="str">
        <f t="shared" si="54"/>
        <v/>
      </c>
      <c r="B495" s="77" t="str">
        <f t="shared" si="56"/>
        <v/>
      </c>
      <c r="C495" s="71" t="str">
        <f t="shared" si="55"/>
        <v/>
      </c>
      <c r="D495" s="86" t="str">
        <f t="shared" si="50"/>
        <v/>
      </c>
      <c r="E495" s="86" t="str">
        <f t="shared" si="51"/>
        <v/>
      </c>
      <c r="F495" s="86" t="str">
        <f t="shared" si="52"/>
        <v/>
      </c>
      <c r="G495" s="71" t="str">
        <f t="shared" si="53"/>
        <v/>
      </c>
    </row>
    <row r="496" spans="1:7" x14ac:dyDescent="0.25">
      <c r="A496" s="85" t="str">
        <f t="shared" si="54"/>
        <v/>
      </c>
      <c r="B496" s="77" t="str">
        <f t="shared" si="56"/>
        <v/>
      </c>
      <c r="C496" s="71" t="str">
        <f t="shared" si="55"/>
        <v/>
      </c>
      <c r="D496" s="86" t="str">
        <f t="shared" si="50"/>
        <v/>
      </c>
      <c r="E496" s="86" t="str">
        <f t="shared" si="51"/>
        <v/>
      </c>
      <c r="F496" s="86" t="str">
        <f t="shared" si="52"/>
        <v/>
      </c>
      <c r="G496" s="71" t="str">
        <f t="shared" si="53"/>
        <v/>
      </c>
    </row>
    <row r="497" spans="1:7" x14ac:dyDescent="0.25">
      <c r="A497" s="85" t="str">
        <f t="shared" si="54"/>
        <v/>
      </c>
      <c r="B497" s="77" t="str">
        <f t="shared" si="56"/>
        <v/>
      </c>
      <c r="C497" s="71" t="str">
        <f t="shared" si="55"/>
        <v/>
      </c>
      <c r="D497" s="86" t="str">
        <f t="shared" si="50"/>
        <v/>
      </c>
      <c r="E497" s="86" t="str">
        <f t="shared" si="51"/>
        <v/>
      </c>
      <c r="F497" s="86" t="str">
        <f t="shared" si="52"/>
        <v/>
      </c>
      <c r="G497" s="71" t="str">
        <f t="shared" si="53"/>
        <v/>
      </c>
    </row>
    <row r="498" spans="1:7" x14ac:dyDescent="0.25">
      <c r="A498" s="85" t="str">
        <f t="shared" si="54"/>
        <v/>
      </c>
      <c r="B498" s="77" t="str">
        <f t="shared" si="56"/>
        <v/>
      </c>
      <c r="C498" s="71" t="str">
        <f t="shared" si="55"/>
        <v/>
      </c>
      <c r="D498" s="86" t="str">
        <f t="shared" si="50"/>
        <v/>
      </c>
      <c r="E498" s="86" t="str">
        <f t="shared" si="51"/>
        <v/>
      </c>
      <c r="F498" s="86" t="str">
        <f t="shared" si="52"/>
        <v/>
      </c>
      <c r="G498" s="71" t="str">
        <f t="shared" si="53"/>
        <v/>
      </c>
    </row>
    <row r="499" spans="1:7" x14ac:dyDescent="0.25">
      <c r="A499" s="85" t="str">
        <f t="shared" si="54"/>
        <v/>
      </c>
      <c r="B499" s="77" t="str">
        <f t="shared" si="56"/>
        <v/>
      </c>
      <c r="C499" s="71" t="str">
        <f t="shared" si="55"/>
        <v/>
      </c>
      <c r="D499" s="86" t="str">
        <f t="shared" si="50"/>
        <v/>
      </c>
      <c r="E499" s="86" t="str">
        <f t="shared" si="51"/>
        <v/>
      </c>
      <c r="F499" s="86" t="str">
        <f t="shared" si="52"/>
        <v/>
      </c>
      <c r="G499" s="71" t="str">
        <f t="shared" si="53"/>
        <v/>
      </c>
    </row>
    <row r="500" spans="1:7" x14ac:dyDescent="0.25">
      <c r="A500" s="85" t="str">
        <f t="shared" si="54"/>
        <v/>
      </c>
      <c r="B500" s="77" t="str">
        <f t="shared" si="56"/>
        <v/>
      </c>
      <c r="C500" s="71" t="str">
        <f t="shared" si="55"/>
        <v/>
      </c>
      <c r="D500" s="86" t="str">
        <f t="shared" si="50"/>
        <v/>
      </c>
      <c r="E500" s="86" t="str">
        <f t="shared" si="51"/>
        <v/>
      </c>
      <c r="F500" s="86" t="str">
        <f t="shared" si="52"/>
        <v/>
      </c>
      <c r="G500" s="71" t="str">
        <f t="shared" si="53"/>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D9EA-67C6-4A87-9507-D8EA5D404610}">
  <dimension ref="A1:P500"/>
  <sheetViews>
    <sheetView zoomScaleNormal="100" workbookViewId="0">
      <selection activeCell="L5" sqref="L5"/>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Abitabel!D7</f>
        <v>Lossi tn 12, Kuressaare</v>
      </c>
      <c r="G4" s="130"/>
      <c r="H4" s="132"/>
      <c r="I4" s="132"/>
      <c r="J4" s="132"/>
      <c r="K4" s="133" t="s">
        <v>39</v>
      </c>
      <c r="L4" s="134">
        <v>166.5</v>
      </c>
      <c r="M4" s="135">
        <f>L4/$L$9</f>
        <v>0.22229639519359146</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45597</v>
      </c>
      <c r="F6" s="143"/>
      <c r="G6" s="130"/>
      <c r="H6" s="132"/>
      <c r="I6" s="132"/>
      <c r="J6" s="132"/>
      <c r="K6" s="133" t="s">
        <v>42</v>
      </c>
      <c r="L6" s="134"/>
      <c r="M6" s="135">
        <f>L6/$L$9</f>
        <v>0</v>
      </c>
      <c r="N6" s="144"/>
      <c r="O6" s="88"/>
    </row>
    <row r="7" spans="1:16" x14ac:dyDescent="0.25">
      <c r="A7" s="65"/>
      <c r="B7" s="145" t="s">
        <v>43</v>
      </c>
      <c r="C7" s="67"/>
      <c r="D7" s="132"/>
      <c r="E7" s="146">
        <v>3</v>
      </c>
      <c r="F7" s="147" t="s">
        <v>44</v>
      </c>
      <c r="G7" s="130"/>
      <c r="H7" s="132"/>
      <c r="I7" s="132"/>
      <c r="J7" s="132"/>
      <c r="K7" s="133" t="s">
        <v>45</v>
      </c>
      <c r="L7" s="134"/>
      <c r="M7" s="135">
        <f>L7/$L$9</f>
        <v>0</v>
      </c>
      <c r="N7" s="148"/>
      <c r="O7" s="90"/>
    </row>
    <row r="8" spans="1:16" x14ac:dyDescent="0.25">
      <c r="A8" s="65"/>
      <c r="B8" s="145" t="s">
        <v>46</v>
      </c>
      <c r="C8" s="67"/>
      <c r="D8" s="149">
        <f>E6-1</f>
        <v>45596</v>
      </c>
      <c r="E8" s="150">
        <v>208121.42</v>
      </c>
      <c r="F8" s="147" t="s">
        <v>47</v>
      </c>
      <c r="G8" s="130"/>
      <c r="H8" s="132"/>
      <c r="I8" s="132"/>
      <c r="J8" s="132"/>
      <c r="K8" s="133" t="s">
        <v>48</v>
      </c>
      <c r="L8" s="134"/>
      <c r="M8" s="135">
        <f>L8/$L$9</f>
        <v>0</v>
      </c>
      <c r="N8" s="148"/>
      <c r="O8" s="90"/>
    </row>
    <row r="9" spans="1:16" x14ac:dyDescent="0.25">
      <c r="A9" s="65"/>
      <c r="B9" s="145" t="s">
        <v>46</v>
      </c>
      <c r="C9" s="67"/>
      <c r="D9" s="149">
        <f>EOMONTH(D8,E7)</f>
        <v>45688</v>
      </c>
      <c r="E9" s="150">
        <v>206139.80000000002</v>
      </c>
      <c r="F9" s="147" t="s">
        <v>47</v>
      </c>
      <c r="G9" s="130"/>
      <c r="H9" s="132"/>
      <c r="I9" s="132"/>
      <c r="J9" s="132"/>
      <c r="K9" s="151" t="s">
        <v>49</v>
      </c>
      <c r="L9" s="152">
        <v>749</v>
      </c>
      <c r="M9" s="151"/>
      <c r="N9" s="148"/>
      <c r="O9" s="90"/>
    </row>
    <row r="10" spans="1:16" x14ac:dyDescent="0.25">
      <c r="A10" s="65"/>
      <c r="B10" s="145" t="s">
        <v>50</v>
      </c>
      <c r="C10" s="67"/>
      <c r="D10" s="132"/>
      <c r="E10" s="153">
        <f>M4</f>
        <v>0.22229639519359146</v>
      </c>
      <c r="F10" s="147"/>
      <c r="G10" s="130"/>
      <c r="H10" s="132"/>
      <c r="I10" s="132"/>
      <c r="J10" s="132"/>
      <c r="K10" s="132"/>
      <c r="L10" s="132"/>
      <c r="M10" s="154"/>
      <c r="N10" s="154"/>
      <c r="O10" s="91"/>
    </row>
    <row r="11" spans="1:16" x14ac:dyDescent="0.25">
      <c r="A11" s="65"/>
      <c r="B11" s="145" t="s">
        <v>51</v>
      </c>
      <c r="C11" s="67"/>
      <c r="D11" s="132"/>
      <c r="E11" s="155">
        <f>ROUND(E8*E10,2)</f>
        <v>46264.639999999999</v>
      </c>
      <c r="F11" s="147" t="s">
        <v>47</v>
      </c>
      <c r="G11" s="130"/>
      <c r="H11" s="132"/>
      <c r="I11" s="132"/>
      <c r="J11" s="132"/>
      <c r="K11" s="132"/>
      <c r="L11" s="132"/>
      <c r="M11" s="154"/>
      <c r="N11" s="154"/>
      <c r="O11" s="91"/>
    </row>
    <row r="12" spans="1:16" x14ac:dyDescent="0.25">
      <c r="A12" s="65"/>
      <c r="B12" s="145" t="s">
        <v>52</v>
      </c>
      <c r="C12" s="67"/>
      <c r="D12" s="132"/>
      <c r="E12" s="155">
        <f>ROUND(E9*E10,2)</f>
        <v>45824.13</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45597</v>
      </c>
      <c r="B17" s="67">
        <f>IF(E7&gt;0,1,"")</f>
        <v>1</v>
      </c>
      <c r="C17" s="137">
        <f>IF(B17="","",E11)</f>
        <v>46264.639999999999</v>
      </c>
      <c r="D17" s="164">
        <f>IF(B17="","",IPMT($E$13/12,B17,$E$7,-$E$11,$E$12,0))</f>
        <v>215.90165333333334</v>
      </c>
      <c r="E17" s="164">
        <f>IF(B17="","",PPMT($E$13/12,B17,$E$7,-$E$11,$E$12,0))</f>
        <v>146.15355577317285</v>
      </c>
      <c r="F17" s="164">
        <f>IF(B17="","",SUM(D17:E17))</f>
        <v>362.0552091065062</v>
      </c>
      <c r="G17" s="137">
        <f>IF(B17="","",SUM(C17)-SUM(E17))</f>
        <v>46118.48644422683</v>
      </c>
      <c r="H17" s="132"/>
      <c r="I17" s="132"/>
      <c r="J17" s="132"/>
      <c r="K17" s="156"/>
      <c r="L17" s="156"/>
      <c r="M17" s="148"/>
      <c r="N17" s="148"/>
      <c r="O17" s="90"/>
      <c r="P17" s="91"/>
    </row>
    <row r="18" spans="1:16" x14ac:dyDescent="0.25">
      <c r="A18" s="85">
        <f>IF(B18="","",EDATE(A17,1))</f>
        <v>45627</v>
      </c>
      <c r="B18" s="67">
        <f>IF(B17="","",IF(SUM(B17)+1&lt;=$E$7,SUM(B17)+1,""))</f>
        <v>2</v>
      </c>
      <c r="C18" s="137">
        <f>IF(B18="","",G17)</f>
        <v>46118.48644422683</v>
      </c>
      <c r="D18" s="164">
        <f t="shared" ref="D18:D81" si="0">IF(B18="","",IPMT($E$13/12,B18,$E$7,-$E$11,$E$12,0))</f>
        <v>215.21960340639188</v>
      </c>
      <c r="E18" s="164">
        <f t="shared" ref="E18:E81" si="1">IF(B18="","",PPMT($E$13/12,B18,$E$7,-$E$11,$E$12,0))</f>
        <v>146.83560570011431</v>
      </c>
      <c r="F18" s="164">
        <f t="shared" ref="F18:F81" si="2">IF(B18="","",SUM(D18:E18))</f>
        <v>362.0552091065062</v>
      </c>
      <c r="G18" s="137">
        <f t="shared" ref="G18:G81" si="3">IF(B18="","",SUM(C18)-SUM(E18))</f>
        <v>45971.650838526715</v>
      </c>
      <c r="H18" s="132"/>
      <c r="I18" s="132"/>
      <c r="J18" s="132"/>
      <c r="K18" s="156"/>
      <c r="L18" s="156"/>
      <c r="M18" s="148"/>
      <c r="N18" s="148"/>
      <c r="O18" s="90"/>
      <c r="P18" s="91"/>
    </row>
    <row r="19" spans="1:16" x14ac:dyDescent="0.25">
      <c r="A19" s="85">
        <f t="shared" ref="A19:A82" si="4">IF(B19="","",EDATE(A18,1))</f>
        <v>45658</v>
      </c>
      <c r="B19" s="67">
        <f t="shared" ref="B19" si="5">IF(B18="","",IF(SUM(B18)+1&lt;=$E$7,SUM(B18)+1,""))</f>
        <v>3</v>
      </c>
      <c r="C19" s="137">
        <f t="shared" ref="C19:C82" si="6">IF(B19="","",G18)</f>
        <v>45971.650838526715</v>
      </c>
      <c r="D19" s="164">
        <f t="shared" si="0"/>
        <v>214.53437057979136</v>
      </c>
      <c r="E19" s="164">
        <f t="shared" si="1"/>
        <v>147.52083852671484</v>
      </c>
      <c r="F19" s="164">
        <f t="shared" si="2"/>
        <v>362.0552091065062</v>
      </c>
      <c r="G19" s="137">
        <f t="shared" si="3"/>
        <v>45824.13</v>
      </c>
      <c r="H19" s="132"/>
      <c r="I19" s="132"/>
      <c r="J19" s="132"/>
      <c r="K19" s="156"/>
      <c r="L19" s="156"/>
      <c r="M19" s="148"/>
      <c r="N19" s="148"/>
      <c r="O19" s="90"/>
      <c r="P19" s="91"/>
    </row>
    <row r="20" spans="1:16" x14ac:dyDescent="0.25">
      <c r="A20" s="85" t="str">
        <f t="shared" si="4"/>
        <v/>
      </c>
      <c r="B20" s="67" t="str">
        <f t="shared" ref="B20:B83" si="7">IF(B19="","",IF(SUM(B19)+1&lt;=$E$7,SUM(B19)+1,""))</f>
        <v/>
      </c>
      <c r="C20" s="137" t="str">
        <f t="shared" si="6"/>
        <v/>
      </c>
      <c r="D20" s="164" t="str">
        <f t="shared" si="0"/>
        <v/>
      </c>
      <c r="E20" s="164" t="str">
        <f t="shared" si="1"/>
        <v/>
      </c>
      <c r="F20" s="164" t="str">
        <f t="shared" si="2"/>
        <v/>
      </c>
      <c r="G20" s="137" t="str">
        <f t="shared" si="3"/>
        <v/>
      </c>
      <c r="H20" s="132"/>
      <c r="I20" s="132"/>
      <c r="J20" s="132"/>
      <c r="K20" s="156"/>
      <c r="L20" s="156"/>
      <c r="M20" s="148"/>
      <c r="N20" s="148"/>
      <c r="O20" s="90"/>
      <c r="P20" s="91"/>
    </row>
    <row r="21" spans="1:16" x14ac:dyDescent="0.25">
      <c r="A21" s="85" t="str">
        <f t="shared" si="4"/>
        <v/>
      </c>
      <c r="B21" s="77" t="str">
        <f t="shared" si="7"/>
        <v/>
      </c>
      <c r="C21" s="71" t="str">
        <f t="shared" si="6"/>
        <v/>
      </c>
      <c r="D21" s="86" t="str">
        <f t="shared" si="0"/>
        <v/>
      </c>
      <c r="E21" s="86" t="str">
        <f t="shared" si="1"/>
        <v/>
      </c>
      <c r="F21" s="86" t="str">
        <f t="shared" si="2"/>
        <v/>
      </c>
      <c r="G21" s="71" t="str">
        <f t="shared" si="3"/>
        <v/>
      </c>
      <c r="K21" s="89"/>
      <c r="L21" s="89"/>
      <c r="M21" s="90"/>
      <c r="N21" s="90"/>
      <c r="O21" s="90"/>
      <c r="P21" s="91"/>
    </row>
    <row r="22" spans="1:16" x14ac:dyDescent="0.25">
      <c r="A22" s="85" t="str">
        <f t="shared" si="4"/>
        <v/>
      </c>
      <c r="B22" s="77" t="str">
        <f t="shared" si="7"/>
        <v/>
      </c>
      <c r="C22" s="71" t="str">
        <f t="shared" si="6"/>
        <v/>
      </c>
      <c r="D22" s="86" t="str">
        <f t="shared" si="0"/>
        <v/>
      </c>
      <c r="E22" s="86" t="str">
        <f t="shared" si="1"/>
        <v/>
      </c>
      <c r="F22" s="86" t="str">
        <f t="shared" si="2"/>
        <v/>
      </c>
      <c r="G22" s="71" t="str">
        <f t="shared" si="3"/>
        <v/>
      </c>
      <c r="K22" s="89"/>
      <c r="L22" s="89"/>
      <c r="M22" s="90"/>
      <c r="N22" s="90"/>
      <c r="O22" s="90"/>
      <c r="P22" s="91"/>
    </row>
    <row r="23" spans="1:16" x14ac:dyDescent="0.25">
      <c r="A23" s="85" t="str">
        <f t="shared" si="4"/>
        <v/>
      </c>
      <c r="B23" s="77" t="str">
        <f t="shared" si="7"/>
        <v/>
      </c>
      <c r="C23" s="71" t="str">
        <f t="shared" si="6"/>
        <v/>
      </c>
      <c r="D23" s="86" t="str">
        <f t="shared" si="0"/>
        <v/>
      </c>
      <c r="E23" s="86" t="str">
        <f t="shared" si="1"/>
        <v/>
      </c>
      <c r="F23" s="86" t="str">
        <f t="shared" si="2"/>
        <v/>
      </c>
      <c r="G23" s="71" t="str">
        <f t="shared" si="3"/>
        <v/>
      </c>
      <c r="K23" s="89"/>
      <c r="L23" s="89"/>
      <c r="M23" s="90"/>
      <c r="N23" s="90"/>
      <c r="O23" s="90"/>
      <c r="P23" s="91"/>
    </row>
    <row r="24" spans="1:16" x14ac:dyDescent="0.25">
      <c r="A24" s="85" t="str">
        <f t="shared" si="4"/>
        <v/>
      </c>
      <c r="B24" s="77" t="str">
        <f t="shared" si="7"/>
        <v/>
      </c>
      <c r="C24" s="71" t="str">
        <f t="shared" si="6"/>
        <v/>
      </c>
      <c r="D24" s="86" t="str">
        <f t="shared" si="0"/>
        <v/>
      </c>
      <c r="E24" s="86" t="str">
        <f t="shared" si="1"/>
        <v/>
      </c>
      <c r="F24" s="86" t="str">
        <f t="shared" si="2"/>
        <v/>
      </c>
      <c r="G24" s="71" t="str">
        <f t="shared" si="3"/>
        <v/>
      </c>
      <c r="K24" s="89"/>
      <c r="L24" s="89"/>
      <c r="M24" s="90"/>
      <c r="N24" s="90"/>
      <c r="O24" s="90"/>
      <c r="P24" s="91"/>
    </row>
    <row r="25" spans="1:16" x14ac:dyDescent="0.25">
      <c r="A25" s="85" t="str">
        <f t="shared" si="4"/>
        <v/>
      </c>
      <c r="B25" s="77" t="str">
        <f t="shared" si="7"/>
        <v/>
      </c>
      <c r="C25" s="71" t="str">
        <f t="shared" si="6"/>
        <v/>
      </c>
      <c r="D25" s="86" t="str">
        <f t="shared" si="0"/>
        <v/>
      </c>
      <c r="E25" s="86" t="str">
        <f t="shared" si="1"/>
        <v/>
      </c>
      <c r="F25" s="86" t="str">
        <f t="shared" si="2"/>
        <v/>
      </c>
      <c r="G25" s="71" t="str">
        <f t="shared" si="3"/>
        <v/>
      </c>
      <c r="K25" s="89"/>
      <c r="L25" s="89"/>
      <c r="M25" s="90"/>
      <c r="N25" s="90"/>
      <c r="O25" s="90"/>
      <c r="P25" s="91"/>
    </row>
    <row r="26" spans="1:16" x14ac:dyDescent="0.25">
      <c r="A26" s="85" t="str">
        <f t="shared" si="4"/>
        <v/>
      </c>
      <c r="B26" s="77" t="str">
        <f t="shared" si="7"/>
        <v/>
      </c>
      <c r="C26" s="71" t="str">
        <f t="shared" si="6"/>
        <v/>
      </c>
      <c r="D26" s="86" t="str">
        <f t="shared" si="0"/>
        <v/>
      </c>
      <c r="E26" s="86" t="str">
        <f t="shared" si="1"/>
        <v/>
      </c>
      <c r="F26" s="86" t="str">
        <f t="shared" si="2"/>
        <v/>
      </c>
      <c r="G26" s="71" t="str">
        <f t="shared" si="3"/>
        <v/>
      </c>
      <c r="K26" s="89"/>
      <c r="L26" s="89"/>
      <c r="M26" s="90"/>
      <c r="N26" s="90"/>
      <c r="O26" s="90"/>
      <c r="P26" s="91"/>
    </row>
    <row r="27" spans="1:16" x14ac:dyDescent="0.25">
      <c r="A27" s="85" t="str">
        <f t="shared" si="4"/>
        <v/>
      </c>
      <c r="B27" s="77" t="str">
        <f t="shared" si="7"/>
        <v/>
      </c>
      <c r="C27" s="71" t="str">
        <f t="shared" si="6"/>
        <v/>
      </c>
      <c r="D27" s="86" t="str">
        <f t="shared" si="0"/>
        <v/>
      </c>
      <c r="E27" s="86" t="str">
        <f t="shared" si="1"/>
        <v/>
      </c>
      <c r="F27" s="86" t="str">
        <f t="shared" si="2"/>
        <v/>
      </c>
      <c r="G27" s="71" t="str">
        <f t="shared" si="3"/>
        <v/>
      </c>
    </row>
    <row r="28" spans="1:16" x14ac:dyDescent="0.25">
      <c r="A28" s="85" t="str">
        <f t="shared" si="4"/>
        <v/>
      </c>
      <c r="B28" s="77" t="str">
        <f t="shared" si="7"/>
        <v/>
      </c>
      <c r="C28" s="71" t="str">
        <f t="shared" si="6"/>
        <v/>
      </c>
      <c r="D28" s="86" t="str">
        <f t="shared" si="0"/>
        <v/>
      </c>
      <c r="E28" s="86" t="str">
        <f t="shared" si="1"/>
        <v/>
      </c>
      <c r="F28" s="86" t="str">
        <f t="shared" si="2"/>
        <v/>
      </c>
      <c r="G28" s="71" t="str">
        <f t="shared" si="3"/>
        <v/>
      </c>
    </row>
    <row r="29" spans="1:16" x14ac:dyDescent="0.25">
      <c r="A29" s="85" t="str">
        <f t="shared" si="4"/>
        <v/>
      </c>
      <c r="B29" s="77" t="str">
        <f t="shared" si="7"/>
        <v/>
      </c>
      <c r="C29" s="71" t="str">
        <f t="shared" si="6"/>
        <v/>
      </c>
      <c r="D29" s="86" t="str">
        <f t="shared" si="0"/>
        <v/>
      </c>
      <c r="E29" s="86" t="str">
        <f t="shared" si="1"/>
        <v/>
      </c>
      <c r="F29" s="86" t="str">
        <f t="shared" si="2"/>
        <v/>
      </c>
      <c r="G29" s="71" t="str">
        <f t="shared" si="3"/>
        <v/>
      </c>
    </row>
    <row r="30" spans="1:16" x14ac:dyDescent="0.25">
      <c r="A30" s="85" t="str">
        <f t="shared" si="4"/>
        <v/>
      </c>
      <c r="B30" s="77" t="str">
        <f t="shared" si="7"/>
        <v/>
      </c>
      <c r="C30" s="71" t="str">
        <f t="shared" si="6"/>
        <v/>
      </c>
      <c r="D30" s="86" t="str">
        <f t="shared" si="0"/>
        <v/>
      </c>
      <c r="E30" s="86" t="str">
        <f t="shared" si="1"/>
        <v/>
      </c>
      <c r="F30" s="86" t="str">
        <f t="shared" si="2"/>
        <v/>
      </c>
      <c r="G30" s="71" t="str">
        <f t="shared" si="3"/>
        <v/>
      </c>
    </row>
    <row r="31" spans="1:16" x14ac:dyDescent="0.25">
      <c r="A31" s="85" t="str">
        <f t="shared" si="4"/>
        <v/>
      </c>
      <c r="B31" s="77" t="str">
        <f t="shared" si="7"/>
        <v/>
      </c>
      <c r="C31" s="71" t="str">
        <f t="shared" si="6"/>
        <v/>
      </c>
      <c r="D31" s="86" t="str">
        <f t="shared" si="0"/>
        <v/>
      </c>
      <c r="E31" s="86" t="str">
        <f t="shared" si="1"/>
        <v/>
      </c>
      <c r="F31" s="86" t="str">
        <f t="shared" si="2"/>
        <v/>
      </c>
      <c r="G31" s="71" t="str">
        <f t="shared" si="3"/>
        <v/>
      </c>
    </row>
    <row r="32" spans="1:16" x14ac:dyDescent="0.25">
      <c r="A32" s="85" t="str">
        <f t="shared" si="4"/>
        <v/>
      </c>
      <c r="B32" s="77" t="str">
        <f t="shared" si="7"/>
        <v/>
      </c>
      <c r="C32" s="71" t="str">
        <f t="shared" si="6"/>
        <v/>
      </c>
      <c r="D32" s="86" t="str">
        <f t="shared" si="0"/>
        <v/>
      </c>
      <c r="E32" s="86" t="str">
        <f t="shared" si="1"/>
        <v/>
      </c>
      <c r="F32" s="86" t="str">
        <f t="shared" si="2"/>
        <v/>
      </c>
      <c r="G32" s="71" t="str">
        <f t="shared" si="3"/>
        <v/>
      </c>
    </row>
    <row r="33" spans="1:7" x14ac:dyDescent="0.25">
      <c r="A33" s="85" t="str">
        <f t="shared" si="4"/>
        <v/>
      </c>
      <c r="B33" s="77" t="str">
        <f t="shared" si="7"/>
        <v/>
      </c>
      <c r="C33" s="71" t="str">
        <f t="shared" si="6"/>
        <v/>
      </c>
      <c r="D33" s="86" t="str">
        <f t="shared" si="0"/>
        <v/>
      </c>
      <c r="E33" s="86" t="str">
        <f t="shared" si="1"/>
        <v/>
      </c>
      <c r="F33" s="86" t="str">
        <f t="shared" si="2"/>
        <v/>
      </c>
      <c r="G33" s="71" t="str">
        <f t="shared" si="3"/>
        <v/>
      </c>
    </row>
    <row r="34" spans="1:7" x14ac:dyDescent="0.25">
      <c r="A34" s="85" t="str">
        <f t="shared" si="4"/>
        <v/>
      </c>
      <c r="B34" s="77" t="str">
        <f t="shared" si="7"/>
        <v/>
      </c>
      <c r="C34" s="71" t="str">
        <f t="shared" si="6"/>
        <v/>
      </c>
      <c r="D34" s="86" t="str">
        <f t="shared" si="0"/>
        <v/>
      </c>
      <c r="E34" s="86" t="str">
        <f t="shared" si="1"/>
        <v/>
      </c>
      <c r="F34" s="86" t="str">
        <f t="shared" si="2"/>
        <v/>
      </c>
      <c r="G34" s="71" t="str">
        <f t="shared" si="3"/>
        <v/>
      </c>
    </row>
    <row r="35" spans="1:7" x14ac:dyDescent="0.25">
      <c r="A35" s="85" t="str">
        <f t="shared" si="4"/>
        <v/>
      </c>
      <c r="B35" s="77" t="str">
        <f t="shared" si="7"/>
        <v/>
      </c>
      <c r="C35" s="71" t="str">
        <f t="shared" si="6"/>
        <v/>
      </c>
      <c r="D35" s="86" t="str">
        <f t="shared" si="0"/>
        <v/>
      </c>
      <c r="E35" s="86" t="str">
        <f t="shared" si="1"/>
        <v/>
      </c>
      <c r="F35" s="86" t="str">
        <f t="shared" si="2"/>
        <v/>
      </c>
      <c r="G35" s="71" t="str">
        <f t="shared" si="3"/>
        <v/>
      </c>
    </row>
    <row r="36" spans="1:7" x14ac:dyDescent="0.25">
      <c r="A36" s="85" t="str">
        <f t="shared" si="4"/>
        <v/>
      </c>
      <c r="B36" s="77" t="str">
        <f t="shared" si="7"/>
        <v/>
      </c>
      <c r="C36" s="71" t="str">
        <f t="shared" si="6"/>
        <v/>
      </c>
      <c r="D36" s="86" t="str">
        <f t="shared" si="0"/>
        <v/>
      </c>
      <c r="E36" s="86" t="str">
        <f t="shared" si="1"/>
        <v/>
      </c>
      <c r="F36" s="86" t="str">
        <f t="shared" si="2"/>
        <v/>
      </c>
      <c r="G36" s="71" t="str">
        <f t="shared" si="3"/>
        <v/>
      </c>
    </row>
    <row r="37" spans="1:7" x14ac:dyDescent="0.25">
      <c r="A37" s="85" t="str">
        <f t="shared" si="4"/>
        <v/>
      </c>
      <c r="B37" s="77" t="str">
        <f t="shared" si="7"/>
        <v/>
      </c>
      <c r="C37" s="71" t="str">
        <f t="shared" si="6"/>
        <v/>
      </c>
      <c r="D37" s="86" t="str">
        <f t="shared" si="0"/>
        <v/>
      </c>
      <c r="E37" s="86" t="str">
        <f t="shared" si="1"/>
        <v/>
      </c>
      <c r="F37" s="86" t="str">
        <f t="shared" si="2"/>
        <v/>
      </c>
      <c r="G37" s="71" t="str">
        <f t="shared" si="3"/>
        <v/>
      </c>
    </row>
    <row r="38" spans="1:7" x14ac:dyDescent="0.25">
      <c r="A38" s="85" t="str">
        <f t="shared" si="4"/>
        <v/>
      </c>
      <c r="B38" s="77" t="str">
        <f t="shared" si="7"/>
        <v/>
      </c>
      <c r="C38" s="71" t="str">
        <f t="shared" si="6"/>
        <v/>
      </c>
      <c r="D38" s="86" t="str">
        <f t="shared" si="0"/>
        <v/>
      </c>
      <c r="E38" s="86" t="str">
        <f t="shared" si="1"/>
        <v/>
      </c>
      <c r="F38" s="86" t="str">
        <f t="shared" si="2"/>
        <v/>
      </c>
      <c r="G38" s="71" t="str">
        <f t="shared" si="3"/>
        <v/>
      </c>
    </row>
    <row r="39" spans="1:7" x14ac:dyDescent="0.25">
      <c r="A39" s="85" t="str">
        <f t="shared" si="4"/>
        <v/>
      </c>
      <c r="B39" s="77" t="str">
        <f t="shared" si="7"/>
        <v/>
      </c>
      <c r="C39" s="71" t="str">
        <f t="shared" si="6"/>
        <v/>
      </c>
      <c r="D39" s="86" t="str">
        <f t="shared" si="0"/>
        <v/>
      </c>
      <c r="E39" s="86" t="str">
        <f t="shared" si="1"/>
        <v/>
      </c>
      <c r="F39" s="86" t="str">
        <f t="shared" si="2"/>
        <v/>
      </c>
      <c r="G39" s="71" t="str">
        <f t="shared" si="3"/>
        <v/>
      </c>
    </row>
    <row r="40" spans="1:7" x14ac:dyDescent="0.25">
      <c r="A40" s="85" t="str">
        <f t="shared" si="4"/>
        <v/>
      </c>
      <c r="B40" s="77" t="str">
        <f t="shared" si="7"/>
        <v/>
      </c>
      <c r="C40" s="71" t="str">
        <f t="shared" si="6"/>
        <v/>
      </c>
      <c r="D40" s="86" t="str">
        <f t="shared" si="0"/>
        <v/>
      </c>
      <c r="E40" s="86" t="str">
        <f t="shared" si="1"/>
        <v/>
      </c>
      <c r="F40" s="86" t="str">
        <f t="shared" si="2"/>
        <v/>
      </c>
      <c r="G40" s="71" t="str">
        <f t="shared" si="3"/>
        <v/>
      </c>
    </row>
    <row r="41" spans="1:7" x14ac:dyDescent="0.25">
      <c r="A41" s="85" t="str">
        <f t="shared" si="4"/>
        <v/>
      </c>
      <c r="B41" s="77" t="str">
        <f t="shared" si="7"/>
        <v/>
      </c>
      <c r="C41" s="71" t="str">
        <f t="shared" si="6"/>
        <v/>
      </c>
      <c r="D41" s="86" t="str">
        <f t="shared" si="0"/>
        <v/>
      </c>
      <c r="E41" s="86" t="str">
        <f t="shared" si="1"/>
        <v/>
      </c>
      <c r="F41" s="86" t="str">
        <f t="shared" si="2"/>
        <v/>
      </c>
      <c r="G41" s="71" t="str">
        <f t="shared" si="3"/>
        <v/>
      </c>
    </row>
    <row r="42" spans="1:7" x14ac:dyDescent="0.25">
      <c r="A42" s="85" t="str">
        <f t="shared" si="4"/>
        <v/>
      </c>
      <c r="B42" s="77" t="str">
        <f t="shared" si="7"/>
        <v/>
      </c>
      <c r="C42" s="71" t="str">
        <f t="shared" si="6"/>
        <v/>
      </c>
      <c r="D42" s="86" t="str">
        <f t="shared" si="0"/>
        <v/>
      </c>
      <c r="E42" s="86" t="str">
        <f t="shared" si="1"/>
        <v/>
      </c>
      <c r="F42" s="86" t="str">
        <f t="shared" si="2"/>
        <v/>
      </c>
      <c r="G42" s="71" t="str">
        <f t="shared" si="3"/>
        <v/>
      </c>
    </row>
    <row r="43" spans="1:7" x14ac:dyDescent="0.25">
      <c r="A43" s="85" t="str">
        <f t="shared" si="4"/>
        <v/>
      </c>
      <c r="B43" s="77" t="str">
        <f t="shared" si="7"/>
        <v/>
      </c>
      <c r="C43" s="71" t="str">
        <f t="shared" si="6"/>
        <v/>
      </c>
      <c r="D43" s="86" t="str">
        <f t="shared" si="0"/>
        <v/>
      </c>
      <c r="E43" s="86" t="str">
        <f t="shared" si="1"/>
        <v/>
      </c>
      <c r="F43" s="86" t="str">
        <f t="shared" si="2"/>
        <v/>
      </c>
      <c r="G43" s="71" t="str">
        <f t="shared" si="3"/>
        <v/>
      </c>
    </row>
    <row r="44" spans="1:7" x14ac:dyDescent="0.25">
      <c r="A44" s="85" t="str">
        <f t="shared" si="4"/>
        <v/>
      </c>
      <c r="B44" s="77" t="str">
        <f t="shared" si="7"/>
        <v/>
      </c>
      <c r="C44" s="71" t="str">
        <f t="shared" si="6"/>
        <v/>
      </c>
      <c r="D44" s="86" t="str">
        <f t="shared" si="0"/>
        <v/>
      </c>
      <c r="E44" s="86" t="str">
        <f t="shared" si="1"/>
        <v/>
      </c>
      <c r="F44" s="86" t="str">
        <f t="shared" si="2"/>
        <v/>
      </c>
      <c r="G44" s="71" t="str">
        <f t="shared" si="3"/>
        <v/>
      </c>
    </row>
    <row r="45" spans="1:7" x14ac:dyDescent="0.25">
      <c r="A45" s="85" t="str">
        <f t="shared" si="4"/>
        <v/>
      </c>
      <c r="B45" s="77" t="str">
        <f t="shared" si="7"/>
        <v/>
      </c>
      <c r="C45" s="71" t="str">
        <f t="shared" si="6"/>
        <v/>
      </c>
      <c r="D45" s="86" t="str">
        <f t="shared" si="0"/>
        <v/>
      </c>
      <c r="E45" s="86" t="str">
        <f t="shared" si="1"/>
        <v/>
      </c>
      <c r="F45" s="86" t="str">
        <f t="shared" si="2"/>
        <v/>
      </c>
      <c r="G45" s="71" t="str">
        <f t="shared" si="3"/>
        <v/>
      </c>
    </row>
    <row r="46" spans="1:7" x14ac:dyDescent="0.25">
      <c r="A46" s="85" t="str">
        <f t="shared" si="4"/>
        <v/>
      </c>
      <c r="B46" s="77" t="str">
        <f t="shared" si="7"/>
        <v/>
      </c>
      <c r="C46" s="71" t="str">
        <f t="shared" si="6"/>
        <v/>
      </c>
      <c r="D46" s="86" t="str">
        <f t="shared" si="0"/>
        <v/>
      </c>
      <c r="E46" s="86" t="str">
        <f t="shared" si="1"/>
        <v/>
      </c>
      <c r="F46" s="86" t="str">
        <f t="shared" si="2"/>
        <v/>
      </c>
      <c r="G46" s="71" t="str">
        <f t="shared" si="3"/>
        <v/>
      </c>
    </row>
    <row r="47" spans="1:7" x14ac:dyDescent="0.25">
      <c r="A47" s="85" t="str">
        <f t="shared" si="4"/>
        <v/>
      </c>
      <c r="B47" s="77" t="str">
        <f t="shared" si="7"/>
        <v/>
      </c>
      <c r="C47" s="71" t="str">
        <f t="shared" si="6"/>
        <v/>
      </c>
      <c r="D47" s="86" t="str">
        <f t="shared" si="0"/>
        <v/>
      </c>
      <c r="E47" s="86" t="str">
        <f t="shared" si="1"/>
        <v/>
      </c>
      <c r="F47" s="86" t="str">
        <f t="shared" si="2"/>
        <v/>
      </c>
      <c r="G47" s="71" t="str">
        <f t="shared" si="3"/>
        <v/>
      </c>
    </row>
    <row r="48" spans="1:7" x14ac:dyDescent="0.25">
      <c r="A48" s="85" t="str">
        <f t="shared" si="4"/>
        <v/>
      </c>
      <c r="B48" s="77" t="str">
        <f t="shared" si="7"/>
        <v/>
      </c>
      <c r="C48" s="71" t="str">
        <f t="shared" si="6"/>
        <v/>
      </c>
      <c r="D48" s="86" t="str">
        <f t="shared" si="0"/>
        <v/>
      </c>
      <c r="E48" s="86" t="str">
        <f t="shared" si="1"/>
        <v/>
      </c>
      <c r="F48" s="86" t="str">
        <f t="shared" si="2"/>
        <v/>
      </c>
      <c r="G48" s="71" t="str">
        <f t="shared" si="3"/>
        <v/>
      </c>
    </row>
    <row r="49" spans="1:7" x14ac:dyDescent="0.25">
      <c r="A49" s="85" t="str">
        <f t="shared" si="4"/>
        <v/>
      </c>
      <c r="B49" s="77" t="str">
        <f t="shared" si="7"/>
        <v/>
      </c>
      <c r="C49" s="71" t="str">
        <f t="shared" si="6"/>
        <v/>
      </c>
      <c r="D49" s="86" t="str">
        <f t="shared" si="0"/>
        <v/>
      </c>
      <c r="E49" s="86" t="str">
        <f t="shared" si="1"/>
        <v/>
      </c>
      <c r="F49" s="86" t="str">
        <f t="shared" si="2"/>
        <v/>
      </c>
      <c r="G49" s="71" t="str">
        <f t="shared" si="3"/>
        <v/>
      </c>
    </row>
    <row r="50" spans="1:7" x14ac:dyDescent="0.25">
      <c r="A50" s="85" t="str">
        <f t="shared" si="4"/>
        <v/>
      </c>
      <c r="B50" s="77" t="str">
        <f t="shared" si="7"/>
        <v/>
      </c>
      <c r="C50" s="71" t="str">
        <f t="shared" si="6"/>
        <v/>
      </c>
      <c r="D50" s="86" t="str">
        <f t="shared" si="0"/>
        <v/>
      </c>
      <c r="E50" s="86" t="str">
        <f t="shared" si="1"/>
        <v/>
      </c>
      <c r="F50" s="86" t="str">
        <f t="shared" si="2"/>
        <v/>
      </c>
      <c r="G50" s="71" t="str">
        <f t="shared" si="3"/>
        <v/>
      </c>
    </row>
    <row r="51" spans="1:7" x14ac:dyDescent="0.25">
      <c r="A51" s="85" t="str">
        <f t="shared" si="4"/>
        <v/>
      </c>
      <c r="B51" s="77" t="str">
        <f t="shared" si="7"/>
        <v/>
      </c>
      <c r="C51" s="71" t="str">
        <f t="shared" si="6"/>
        <v/>
      </c>
      <c r="D51" s="86" t="str">
        <f t="shared" si="0"/>
        <v/>
      </c>
      <c r="E51" s="86" t="str">
        <f t="shared" si="1"/>
        <v/>
      </c>
      <c r="F51" s="86" t="str">
        <f t="shared" si="2"/>
        <v/>
      </c>
      <c r="G51" s="71" t="str">
        <f t="shared" si="3"/>
        <v/>
      </c>
    </row>
    <row r="52" spans="1:7" x14ac:dyDescent="0.25">
      <c r="A52" s="85" t="str">
        <f t="shared" si="4"/>
        <v/>
      </c>
      <c r="B52" s="77" t="str">
        <f t="shared" si="7"/>
        <v/>
      </c>
      <c r="C52" s="71" t="str">
        <f t="shared" si="6"/>
        <v/>
      </c>
      <c r="D52" s="86" t="str">
        <f t="shared" si="0"/>
        <v/>
      </c>
      <c r="E52" s="86" t="str">
        <f t="shared" si="1"/>
        <v/>
      </c>
      <c r="F52" s="86" t="str">
        <f t="shared" si="2"/>
        <v/>
      </c>
      <c r="G52" s="71" t="str">
        <f t="shared" si="3"/>
        <v/>
      </c>
    </row>
    <row r="53" spans="1:7" x14ac:dyDescent="0.25">
      <c r="A53" s="85" t="str">
        <f t="shared" si="4"/>
        <v/>
      </c>
      <c r="B53" s="77" t="str">
        <f t="shared" si="7"/>
        <v/>
      </c>
      <c r="C53" s="71" t="str">
        <f t="shared" si="6"/>
        <v/>
      </c>
      <c r="D53" s="86" t="str">
        <f t="shared" si="0"/>
        <v/>
      </c>
      <c r="E53" s="86" t="str">
        <f t="shared" si="1"/>
        <v/>
      </c>
      <c r="F53" s="86" t="str">
        <f t="shared" si="2"/>
        <v/>
      </c>
      <c r="G53" s="71" t="str">
        <f t="shared" si="3"/>
        <v/>
      </c>
    </row>
    <row r="54" spans="1:7" x14ac:dyDescent="0.25">
      <c r="A54" s="85" t="str">
        <f t="shared" si="4"/>
        <v/>
      </c>
      <c r="B54" s="77" t="str">
        <f t="shared" si="7"/>
        <v/>
      </c>
      <c r="C54" s="71" t="str">
        <f t="shared" si="6"/>
        <v/>
      </c>
      <c r="D54" s="86" t="str">
        <f t="shared" si="0"/>
        <v/>
      </c>
      <c r="E54" s="86" t="str">
        <f t="shared" si="1"/>
        <v/>
      </c>
      <c r="F54" s="86" t="str">
        <f t="shared" si="2"/>
        <v/>
      </c>
      <c r="G54" s="71" t="str">
        <f t="shared" si="3"/>
        <v/>
      </c>
    </row>
    <row r="55" spans="1:7" x14ac:dyDescent="0.25">
      <c r="A55" s="85" t="str">
        <f t="shared" si="4"/>
        <v/>
      </c>
      <c r="B55" s="77" t="str">
        <f t="shared" si="7"/>
        <v/>
      </c>
      <c r="C55" s="71" t="str">
        <f t="shared" si="6"/>
        <v/>
      </c>
      <c r="D55" s="86" t="str">
        <f t="shared" si="0"/>
        <v/>
      </c>
      <c r="E55" s="86" t="str">
        <f t="shared" si="1"/>
        <v/>
      </c>
      <c r="F55" s="86" t="str">
        <f t="shared" si="2"/>
        <v/>
      </c>
      <c r="G55" s="71" t="str">
        <f t="shared" si="3"/>
        <v/>
      </c>
    </row>
    <row r="56" spans="1:7" x14ac:dyDescent="0.25">
      <c r="A56" s="85" t="str">
        <f t="shared" si="4"/>
        <v/>
      </c>
      <c r="B56" s="77" t="str">
        <f t="shared" si="7"/>
        <v/>
      </c>
      <c r="C56" s="71" t="str">
        <f t="shared" si="6"/>
        <v/>
      </c>
      <c r="D56" s="86" t="str">
        <f t="shared" si="0"/>
        <v/>
      </c>
      <c r="E56" s="86" t="str">
        <f t="shared" si="1"/>
        <v/>
      </c>
      <c r="F56" s="86" t="str">
        <f t="shared" si="2"/>
        <v/>
      </c>
      <c r="G56" s="71" t="str">
        <f t="shared" si="3"/>
        <v/>
      </c>
    </row>
    <row r="57" spans="1:7" x14ac:dyDescent="0.25">
      <c r="A57" s="85" t="str">
        <f t="shared" si="4"/>
        <v/>
      </c>
      <c r="B57" s="77" t="str">
        <f t="shared" si="7"/>
        <v/>
      </c>
      <c r="C57" s="71" t="str">
        <f t="shared" si="6"/>
        <v/>
      </c>
      <c r="D57" s="86" t="str">
        <f t="shared" si="0"/>
        <v/>
      </c>
      <c r="E57" s="86" t="str">
        <f t="shared" si="1"/>
        <v/>
      </c>
      <c r="F57" s="86" t="str">
        <f t="shared" si="2"/>
        <v/>
      </c>
      <c r="G57" s="71" t="str">
        <f t="shared" si="3"/>
        <v/>
      </c>
    </row>
    <row r="58" spans="1:7" x14ac:dyDescent="0.25">
      <c r="A58" s="85" t="str">
        <f t="shared" si="4"/>
        <v/>
      </c>
      <c r="B58" s="77" t="str">
        <f t="shared" si="7"/>
        <v/>
      </c>
      <c r="C58" s="71" t="str">
        <f t="shared" si="6"/>
        <v/>
      </c>
      <c r="D58" s="86" t="str">
        <f t="shared" si="0"/>
        <v/>
      </c>
      <c r="E58" s="86" t="str">
        <f t="shared" si="1"/>
        <v/>
      </c>
      <c r="F58" s="86" t="str">
        <f t="shared" si="2"/>
        <v/>
      </c>
      <c r="G58" s="71" t="str">
        <f t="shared" si="3"/>
        <v/>
      </c>
    </row>
    <row r="59" spans="1:7" x14ac:dyDescent="0.25">
      <c r="A59" s="85" t="str">
        <f t="shared" si="4"/>
        <v/>
      </c>
      <c r="B59" s="77" t="str">
        <f t="shared" si="7"/>
        <v/>
      </c>
      <c r="C59" s="71" t="str">
        <f t="shared" si="6"/>
        <v/>
      </c>
      <c r="D59" s="86" t="str">
        <f t="shared" si="0"/>
        <v/>
      </c>
      <c r="E59" s="86" t="str">
        <f t="shared" si="1"/>
        <v/>
      </c>
      <c r="F59" s="86" t="str">
        <f t="shared" si="2"/>
        <v/>
      </c>
      <c r="G59" s="71" t="str">
        <f t="shared" si="3"/>
        <v/>
      </c>
    </row>
    <row r="60" spans="1:7" x14ac:dyDescent="0.25">
      <c r="A60" s="85" t="str">
        <f t="shared" si="4"/>
        <v/>
      </c>
      <c r="B60" s="77" t="str">
        <f t="shared" si="7"/>
        <v/>
      </c>
      <c r="C60" s="71" t="str">
        <f t="shared" si="6"/>
        <v/>
      </c>
      <c r="D60" s="86" t="str">
        <f t="shared" si="0"/>
        <v/>
      </c>
      <c r="E60" s="86" t="str">
        <f t="shared" si="1"/>
        <v/>
      </c>
      <c r="F60" s="86" t="str">
        <f t="shared" si="2"/>
        <v/>
      </c>
      <c r="G60" s="71" t="str">
        <f t="shared" si="3"/>
        <v/>
      </c>
    </row>
    <row r="61" spans="1:7" x14ac:dyDescent="0.25">
      <c r="A61" s="85" t="str">
        <f t="shared" si="4"/>
        <v/>
      </c>
      <c r="B61" s="77" t="str">
        <f t="shared" si="7"/>
        <v/>
      </c>
      <c r="C61" s="71" t="str">
        <f t="shared" si="6"/>
        <v/>
      </c>
      <c r="D61" s="86" t="str">
        <f t="shared" si="0"/>
        <v/>
      </c>
      <c r="E61" s="86" t="str">
        <f t="shared" si="1"/>
        <v/>
      </c>
      <c r="F61" s="86" t="str">
        <f t="shared" si="2"/>
        <v/>
      </c>
      <c r="G61" s="71" t="str">
        <f t="shared" si="3"/>
        <v/>
      </c>
    </row>
    <row r="62" spans="1:7" x14ac:dyDescent="0.25">
      <c r="A62" s="85" t="str">
        <f t="shared" si="4"/>
        <v/>
      </c>
      <c r="B62" s="77" t="str">
        <f t="shared" si="7"/>
        <v/>
      </c>
      <c r="C62" s="71" t="str">
        <f t="shared" si="6"/>
        <v/>
      </c>
      <c r="D62" s="86" t="str">
        <f t="shared" si="0"/>
        <v/>
      </c>
      <c r="E62" s="86" t="str">
        <f t="shared" si="1"/>
        <v/>
      </c>
      <c r="F62" s="86" t="str">
        <f t="shared" si="2"/>
        <v/>
      </c>
      <c r="G62" s="71" t="str">
        <f t="shared" si="3"/>
        <v/>
      </c>
    </row>
    <row r="63" spans="1:7" x14ac:dyDescent="0.25">
      <c r="A63" s="85" t="str">
        <f t="shared" si="4"/>
        <v/>
      </c>
      <c r="B63" s="77" t="str">
        <f t="shared" si="7"/>
        <v/>
      </c>
      <c r="C63" s="71" t="str">
        <f t="shared" si="6"/>
        <v/>
      </c>
      <c r="D63" s="86" t="str">
        <f t="shared" si="0"/>
        <v/>
      </c>
      <c r="E63" s="86" t="str">
        <f t="shared" si="1"/>
        <v/>
      </c>
      <c r="F63" s="86" t="str">
        <f t="shared" si="2"/>
        <v/>
      </c>
      <c r="G63" s="71" t="str">
        <f t="shared" si="3"/>
        <v/>
      </c>
    </row>
    <row r="64" spans="1:7" x14ac:dyDescent="0.25">
      <c r="A64" s="85" t="str">
        <f t="shared" si="4"/>
        <v/>
      </c>
      <c r="B64" s="77" t="str">
        <f t="shared" si="7"/>
        <v/>
      </c>
      <c r="C64" s="71" t="str">
        <f t="shared" si="6"/>
        <v/>
      </c>
      <c r="D64" s="86" t="str">
        <f t="shared" si="0"/>
        <v/>
      </c>
      <c r="E64" s="86" t="str">
        <f t="shared" si="1"/>
        <v/>
      </c>
      <c r="F64" s="86" t="str">
        <f t="shared" si="2"/>
        <v/>
      </c>
      <c r="G64" s="71" t="str">
        <f t="shared" si="3"/>
        <v/>
      </c>
    </row>
    <row r="65" spans="1:7" x14ac:dyDescent="0.25">
      <c r="A65" s="85" t="str">
        <f t="shared" si="4"/>
        <v/>
      </c>
      <c r="B65" s="77" t="str">
        <f t="shared" si="7"/>
        <v/>
      </c>
      <c r="C65" s="71" t="str">
        <f t="shared" si="6"/>
        <v/>
      </c>
      <c r="D65" s="86" t="str">
        <f t="shared" si="0"/>
        <v/>
      </c>
      <c r="E65" s="86" t="str">
        <f t="shared" si="1"/>
        <v/>
      </c>
      <c r="F65" s="86" t="str">
        <f t="shared" si="2"/>
        <v/>
      </c>
      <c r="G65" s="71" t="str">
        <f t="shared" si="3"/>
        <v/>
      </c>
    </row>
    <row r="66" spans="1:7" x14ac:dyDescent="0.25">
      <c r="A66" s="85" t="str">
        <f t="shared" si="4"/>
        <v/>
      </c>
      <c r="B66" s="77" t="str">
        <f t="shared" si="7"/>
        <v/>
      </c>
      <c r="C66" s="71" t="str">
        <f t="shared" si="6"/>
        <v/>
      </c>
      <c r="D66" s="86" t="str">
        <f t="shared" si="0"/>
        <v/>
      </c>
      <c r="E66" s="86" t="str">
        <f t="shared" si="1"/>
        <v/>
      </c>
      <c r="F66" s="86" t="str">
        <f t="shared" si="2"/>
        <v/>
      </c>
      <c r="G66" s="71" t="str">
        <f t="shared" si="3"/>
        <v/>
      </c>
    </row>
    <row r="67" spans="1:7" x14ac:dyDescent="0.25">
      <c r="A67" s="85" t="str">
        <f t="shared" si="4"/>
        <v/>
      </c>
      <c r="B67" s="77" t="str">
        <f t="shared" si="7"/>
        <v/>
      </c>
      <c r="C67" s="71" t="str">
        <f t="shared" si="6"/>
        <v/>
      </c>
      <c r="D67" s="86" t="str">
        <f t="shared" si="0"/>
        <v/>
      </c>
      <c r="E67" s="86" t="str">
        <f t="shared" si="1"/>
        <v/>
      </c>
      <c r="F67" s="86" t="str">
        <f t="shared" si="2"/>
        <v/>
      </c>
      <c r="G67" s="71" t="str">
        <f t="shared" si="3"/>
        <v/>
      </c>
    </row>
    <row r="68" spans="1:7" x14ac:dyDescent="0.25">
      <c r="A68" s="85" t="str">
        <f t="shared" si="4"/>
        <v/>
      </c>
      <c r="B68" s="77" t="str">
        <f t="shared" si="7"/>
        <v/>
      </c>
      <c r="C68" s="71" t="str">
        <f t="shared" si="6"/>
        <v/>
      </c>
      <c r="D68" s="86" t="str">
        <f t="shared" si="0"/>
        <v/>
      </c>
      <c r="E68" s="86" t="str">
        <f t="shared" si="1"/>
        <v/>
      </c>
      <c r="F68" s="86" t="str">
        <f t="shared" si="2"/>
        <v/>
      </c>
      <c r="G68" s="71" t="str">
        <f t="shared" si="3"/>
        <v/>
      </c>
    </row>
    <row r="69" spans="1:7" x14ac:dyDescent="0.25">
      <c r="A69" s="85" t="str">
        <f t="shared" si="4"/>
        <v/>
      </c>
      <c r="B69" s="77" t="str">
        <f t="shared" si="7"/>
        <v/>
      </c>
      <c r="C69" s="71" t="str">
        <f t="shared" si="6"/>
        <v/>
      </c>
      <c r="D69" s="86" t="str">
        <f t="shared" si="0"/>
        <v/>
      </c>
      <c r="E69" s="86" t="str">
        <f t="shared" si="1"/>
        <v/>
      </c>
      <c r="F69" s="86" t="str">
        <f t="shared" si="2"/>
        <v/>
      </c>
      <c r="G69" s="71" t="str">
        <f t="shared" si="3"/>
        <v/>
      </c>
    </row>
    <row r="70" spans="1:7" x14ac:dyDescent="0.25">
      <c r="A70" s="85" t="str">
        <f t="shared" si="4"/>
        <v/>
      </c>
      <c r="B70" s="77" t="str">
        <f t="shared" si="7"/>
        <v/>
      </c>
      <c r="C70" s="71" t="str">
        <f t="shared" si="6"/>
        <v/>
      </c>
      <c r="D70" s="86" t="str">
        <f t="shared" si="0"/>
        <v/>
      </c>
      <c r="E70" s="86" t="str">
        <f t="shared" si="1"/>
        <v/>
      </c>
      <c r="F70" s="86" t="str">
        <f t="shared" si="2"/>
        <v/>
      </c>
      <c r="G70" s="71" t="str">
        <f t="shared" si="3"/>
        <v/>
      </c>
    </row>
    <row r="71" spans="1:7" x14ac:dyDescent="0.25">
      <c r="A71" s="85" t="str">
        <f t="shared" si="4"/>
        <v/>
      </c>
      <c r="B71" s="77" t="str">
        <f t="shared" si="7"/>
        <v/>
      </c>
      <c r="C71" s="71" t="str">
        <f t="shared" si="6"/>
        <v/>
      </c>
      <c r="D71" s="86" t="str">
        <f t="shared" si="0"/>
        <v/>
      </c>
      <c r="E71" s="86" t="str">
        <f t="shared" si="1"/>
        <v/>
      </c>
      <c r="F71" s="86" t="str">
        <f t="shared" si="2"/>
        <v/>
      </c>
      <c r="G71" s="71" t="str">
        <f t="shared" si="3"/>
        <v/>
      </c>
    </row>
    <row r="72" spans="1:7" x14ac:dyDescent="0.25">
      <c r="A72" s="85" t="str">
        <f t="shared" si="4"/>
        <v/>
      </c>
      <c r="B72" s="77" t="str">
        <f t="shared" si="7"/>
        <v/>
      </c>
      <c r="C72" s="71" t="str">
        <f t="shared" si="6"/>
        <v/>
      </c>
      <c r="D72" s="86" t="str">
        <f t="shared" si="0"/>
        <v/>
      </c>
      <c r="E72" s="86" t="str">
        <f t="shared" si="1"/>
        <v/>
      </c>
      <c r="F72" s="86" t="str">
        <f t="shared" si="2"/>
        <v/>
      </c>
      <c r="G72" s="71" t="str">
        <f t="shared" si="3"/>
        <v/>
      </c>
    </row>
    <row r="73" spans="1:7" x14ac:dyDescent="0.25">
      <c r="A73" s="85" t="str">
        <f t="shared" si="4"/>
        <v/>
      </c>
      <c r="B73" s="77" t="str">
        <f t="shared" si="7"/>
        <v/>
      </c>
      <c r="C73" s="71" t="str">
        <f t="shared" si="6"/>
        <v/>
      </c>
      <c r="D73" s="86" t="str">
        <f t="shared" si="0"/>
        <v/>
      </c>
      <c r="E73" s="86" t="str">
        <f t="shared" si="1"/>
        <v/>
      </c>
      <c r="F73" s="86" t="str">
        <f t="shared" si="2"/>
        <v/>
      </c>
      <c r="G73" s="71" t="str">
        <f t="shared" si="3"/>
        <v/>
      </c>
    </row>
    <row r="74" spans="1:7" x14ac:dyDescent="0.25">
      <c r="A74" s="85" t="str">
        <f t="shared" si="4"/>
        <v/>
      </c>
      <c r="B74" s="77" t="str">
        <f t="shared" si="7"/>
        <v/>
      </c>
      <c r="C74" s="71" t="str">
        <f t="shared" si="6"/>
        <v/>
      </c>
      <c r="D74" s="86" t="str">
        <f t="shared" si="0"/>
        <v/>
      </c>
      <c r="E74" s="86" t="str">
        <f t="shared" si="1"/>
        <v/>
      </c>
      <c r="F74" s="86" t="str">
        <f t="shared" si="2"/>
        <v/>
      </c>
      <c r="G74" s="71" t="str">
        <f t="shared" si="3"/>
        <v/>
      </c>
    </row>
    <row r="75" spans="1:7" x14ac:dyDescent="0.25">
      <c r="A75" s="85" t="str">
        <f t="shared" si="4"/>
        <v/>
      </c>
      <c r="B75" s="77" t="str">
        <f t="shared" si="7"/>
        <v/>
      </c>
      <c r="C75" s="71" t="str">
        <f t="shared" si="6"/>
        <v/>
      </c>
      <c r="D75" s="86" t="str">
        <f t="shared" si="0"/>
        <v/>
      </c>
      <c r="E75" s="86" t="str">
        <f t="shared" si="1"/>
        <v/>
      </c>
      <c r="F75" s="86" t="str">
        <f t="shared" si="2"/>
        <v/>
      </c>
      <c r="G75" s="71" t="str">
        <f t="shared" si="3"/>
        <v/>
      </c>
    </row>
    <row r="76" spans="1:7" x14ac:dyDescent="0.25">
      <c r="A76" s="85" t="str">
        <f t="shared" si="4"/>
        <v/>
      </c>
      <c r="B76" s="77" t="str">
        <f t="shared" si="7"/>
        <v/>
      </c>
      <c r="C76" s="71" t="str">
        <f t="shared" si="6"/>
        <v/>
      </c>
      <c r="D76" s="86" t="str">
        <f t="shared" si="0"/>
        <v/>
      </c>
      <c r="E76" s="86" t="str">
        <f t="shared" si="1"/>
        <v/>
      </c>
      <c r="F76" s="86" t="str">
        <f t="shared" si="2"/>
        <v/>
      </c>
      <c r="G76" s="71" t="str">
        <f t="shared" si="3"/>
        <v/>
      </c>
    </row>
    <row r="77" spans="1:7" x14ac:dyDescent="0.25">
      <c r="A77" s="85" t="str">
        <f t="shared" si="4"/>
        <v/>
      </c>
      <c r="B77" s="77" t="str">
        <f t="shared" si="7"/>
        <v/>
      </c>
      <c r="C77" s="71" t="str">
        <f t="shared" si="6"/>
        <v/>
      </c>
      <c r="D77" s="86" t="str">
        <f t="shared" si="0"/>
        <v/>
      </c>
      <c r="E77" s="86" t="str">
        <f t="shared" si="1"/>
        <v/>
      </c>
      <c r="F77" s="86" t="str">
        <f t="shared" si="2"/>
        <v/>
      </c>
      <c r="G77" s="71" t="str">
        <f t="shared" si="3"/>
        <v/>
      </c>
    </row>
    <row r="78" spans="1:7" x14ac:dyDescent="0.25">
      <c r="A78" s="85" t="str">
        <f t="shared" si="4"/>
        <v/>
      </c>
      <c r="B78" s="77" t="str">
        <f t="shared" si="7"/>
        <v/>
      </c>
      <c r="C78" s="71" t="str">
        <f t="shared" si="6"/>
        <v/>
      </c>
      <c r="D78" s="86" t="str">
        <f t="shared" si="0"/>
        <v/>
      </c>
      <c r="E78" s="86" t="str">
        <f t="shared" si="1"/>
        <v/>
      </c>
      <c r="F78" s="86" t="str">
        <f t="shared" si="2"/>
        <v/>
      </c>
      <c r="G78" s="71" t="str">
        <f t="shared" si="3"/>
        <v/>
      </c>
    </row>
    <row r="79" spans="1:7" x14ac:dyDescent="0.25">
      <c r="A79" s="85" t="str">
        <f t="shared" si="4"/>
        <v/>
      </c>
      <c r="B79" s="77" t="str">
        <f t="shared" si="7"/>
        <v/>
      </c>
      <c r="C79" s="71" t="str">
        <f t="shared" si="6"/>
        <v/>
      </c>
      <c r="D79" s="86" t="str">
        <f t="shared" si="0"/>
        <v/>
      </c>
      <c r="E79" s="86" t="str">
        <f t="shared" si="1"/>
        <v/>
      </c>
      <c r="F79" s="86" t="str">
        <f t="shared" si="2"/>
        <v/>
      </c>
      <c r="G79" s="71" t="str">
        <f t="shared" si="3"/>
        <v/>
      </c>
    </row>
    <row r="80" spans="1:7" x14ac:dyDescent="0.25">
      <c r="A80" s="85" t="str">
        <f t="shared" si="4"/>
        <v/>
      </c>
      <c r="B80" s="77" t="str">
        <f t="shared" si="7"/>
        <v/>
      </c>
      <c r="C80" s="71" t="str">
        <f t="shared" si="6"/>
        <v/>
      </c>
      <c r="D80" s="86" t="str">
        <f t="shared" si="0"/>
        <v/>
      </c>
      <c r="E80" s="86" t="str">
        <f t="shared" si="1"/>
        <v/>
      </c>
      <c r="F80" s="86" t="str">
        <f t="shared" si="2"/>
        <v/>
      </c>
      <c r="G80" s="71" t="str">
        <f t="shared" si="3"/>
        <v/>
      </c>
    </row>
    <row r="81" spans="1:7" x14ac:dyDescent="0.25">
      <c r="A81" s="85" t="str">
        <f t="shared" si="4"/>
        <v/>
      </c>
      <c r="B81" s="77" t="str">
        <f t="shared" si="7"/>
        <v/>
      </c>
      <c r="C81" s="71" t="str">
        <f t="shared" si="6"/>
        <v/>
      </c>
      <c r="D81" s="86" t="str">
        <f t="shared" si="0"/>
        <v/>
      </c>
      <c r="E81" s="86" t="str">
        <f t="shared" si="1"/>
        <v/>
      </c>
      <c r="F81" s="86" t="str">
        <f t="shared" si="2"/>
        <v/>
      </c>
      <c r="G81" s="71" t="str">
        <f t="shared" si="3"/>
        <v/>
      </c>
    </row>
    <row r="82" spans="1:7" x14ac:dyDescent="0.25">
      <c r="A82" s="85" t="str">
        <f t="shared" si="4"/>
        <v/>
      </c>
      <c r="B82" s="77" t="str">
        <f t="shared" si="7"/>
        <v/>
      </c>
      <c r="C82" s="71" t="str">
        <f t="shared" si="6"/>
        <v/>
      </c>
      <c r="D82" s="86" t="str">
        <f t="shared" ref="D82:D145" si="8">IF(B82="","",IPMT($E$13/12,B82,$E$7,-$E$11,$E$12,0))</f>
        <v/>
      </c>
      <c r="E82" s="86" t="str">
        <f t="shared" ref="E82:E145" si="9">IF(B82="","",PPMT($E$13/12,B82,$E$7,-$E$11,$E$12,0))</f>
        <v/>
      </c>
      <c r="F82" s="86" t="str">
        <f t="shared" ref="F82:F145" si="10">IF(B82="","",SUM(D82:E82))</f>
        <v/>
      </c>
      <c r="G82" s="71" t="str">
        <f t="shared" ref="G82:G145" si="11">IF(B82="","",SUM(C82)-SUM(E82))</f>
        <v/>
      </c>
    </row>
    <row r="83" spans="1:7" x14ac:dyDescent="0.25">
      <c r="A83" s="85" t="str">
        <f t="shared" ref="A83:A146" si="12">IF(B83="","",EDATE(A82,1))</f>
        <v/>
      </c>
      <c r="B83" s="77" t="str">
        <f t="shared" si="7"/>
        <v/>
      </c>
      <c r="C83" s="71" t="str">
        <f t="shared" ref="C83:C146" si="13">IF(B83="","",G82)</f>
        <v/>
      </c>
      <c r="D83" s="86" t="str">
        <f t="shared" si="8"/>
        <v/>
      </c>
      <c r="E83" s="86" t="str">
        <f t="shared" si="9"/>
        <v/>
      </c>
      <c r="F83" s="86" t="str">
        <f t="shared" si="10"/>
        <v/>
      </c>
      <c r="G83" s="71" t="str">
        <f t="shared" si="11"/>
        <v/>
      </c>
    </row>
    <row r="84" spans="1:7" x14ac:dyDescent="0.25">
      <c r="A84" s="85" t="str">
        <f t="shared" si="12"/>
        <v/>
      </c>
      <c r="B84" s="77" t="str">
        <f t="shared" ref="B84:B147" si="14">IF(B83="","",IF(SUM(B83)+1&lt;=$E$7,SUM(B83)+1,""))</f>
        <v/>
      </c>
      <c r="C84" s="71" t="str">
        <f t="shared" si="13"/>
        <v/>
      </c>
      <c r="D84" s="86" t="str">
        <f t="shared" si="8"/>
        <v/>
      </c>
      <c r="E84" s="86" t="str">
        <f t="shared" si="9"/>
        <v/>
      </c>
      <c r="F84" s="86" t="str">
        <f t="shared" si="10"/>
        <v/>
      </c>
      <c r="G84" s="71" t="str">
        <f t="shared" si="11"/>
        <v/>
      </c>
    </row>
    <row r="85" spans="1:7" x14ac:dyDescent="0.25">
      <c r="A85" s="85" t="str">
        <f t="shared" si="12"/>
        <v/>
      </c>
      <c r="B85" s="77" t="str">
        <f t="shared" si="14"/>
        <v/>
      </c>
      <c r="C85" s="71" t="str">
        <f t="shared" si="13"/>
        <v/>
      </c>
      <c r="D85" s="86" t="str">
        <f t="shared" si="8"/>
        <v/>
      </c>
      <c r="E85" s="86" t="str">
        <f t="shared" si="9"/>
        <v/>
      </c>
      <c r="F85" s="86" t="str">
        <f t="shared" si="10"/>
        <v/>
      </c>
      <c r="G85" s="71" t="str">
        <f t="shared" si="11"/>
        <v/>
      </c>
    </row>
    <row r="86" spans="1:7" x14ac:dyDescent="0.25">
      <c r="A86" s="85" t="str">
        <f t="shared" si="12"/>
        <v/>
      </c>
      <c r="B86" s="77" t="str">
        <f t="shared" si="14"/>
        <v/>
      </c>
      <c r="C86" s="71" t="str">
        <f t="shared" si="13"/>
        <v/>
      </c>
      <c r="D86" s="86" t="str">
        <f t="shared" si="8"/>
        <v/>
      </c>
      <c r="E86" s="86" t="str">
        <f t="shared" si="9"/>
        <v/>
      </c>
      <c r="F86" s="86" t="str">
        <f t="shared" si="10"/>
        <v/>
      </c>
      <c r="G86" s="71" t="str">
        <f t="shared" si="11"/>
        <v/>
      </c>
    </row>
    <row r="87" spans="1:7" x14ac:dyDescent="0.25">
      <c r="A87" s="85" t="str">
        <f t="shared" si="12"/>
        <v/>
      </c>
      <c r="B87" s="77" t="str">
        <f t="shared" si="14"/>
        <v/>
      </c>
      <c r="C87" s="71" t="str">
        <f t="shared" si="13"/>
        <v/>
      </c>
      <c r="D87" s="86" t="str">
        <f t="shared" si="8"/>
        <v/>
      </c>
      <c r="E87" s="86" t="str">
        <f t="shared" si="9"/>
        <v/>
      </c>
      <c r="F87" s="86" t="str">
        <f t="shared" si="10"/>
        <v/>
      </c>
      <c r="G87" s="71" t="str">
        <f t="shared" si="11"/>
        <v/>
      </c>
    </row>
    <row r="88" spans="1:7" x14ac:dyDescent="0.25">
      <c r="A88" s="85" t="str">
        <f t="shared" si="12"/>
        <v/>
      </c>
      <c r="B88" s="77" t="str">
        <f t="shared" si="14"/>
        <v/>
      </c>
      <c r="C88" s="71" t="str">
        <f t="shared" si="13"/>
        <v/>
      </c>
      <c r="D88" s="86" t="str">
        <f t="shared" si="8"/>
        <v/>
      </c>
      <c r="E88" s="86" t="str">
        <f t="shared" si="9"/>
        <v/>
      </c>
      <c r="F88" s="86" t="str">
        <f t="shared" si="10"/>
        <v/>
      </c>
      <c r="G88" s="71" t="str">
        <f t="shared" si="11"/>
        <v/>
      </c>
    </row>
    <row r="89" spans="1:7" x14ac:dyDescent="0.25">
      <c r="A89" s="85" t="str">
        <f t="shared" si="12"/>
        <v/>
      </c>
      <c r="B89" s="77" t="str">
        <f t="shared" si="14"/>
        <v/>
      </c>
      <c r="C89" s="71" t="str">
        <f t="shared" si="13"/>
        <v/>
      </c>
      <c r="D89" s="86" t="str">
        <f t="shared" si="8"/>
        <v/>
      </c>
      <c r="E89" s="86" t="str">
        <f t="shared" si="9"/>
        <v/>
      </c>
      <c r="F89" s="86" t="str">
        <f t="shared" si="10"/>
        <v/>
      </c>
      <c r="G89" s="71" t="str">
        <f t="shared" si="11"/>
        <v/>
      </c>
    </row>
    <row r="90" spans="1:7" x14ac:dyDescent="0.25">
      <c r="A90" s="85" t="str">
        <f t="shared" si="12"/>
        <v/>
      </c>
      <c r="B90" s="77" t="str">
        <f t="shared" si="14"/>
        <v/>
      </c>
      <c r="C90" s="71" t="str">
        <f t="shared" si="13"/>
        <v/>
      </c>
      <c r="D90" s="86" t="str">
        <f t="shared" si="8"/>
        <v/>
      </c>
      <c r="E90" s="86" t="str">
        <f t="shared" si="9"/>
        <v/>
      </c>
      <c r="F90" s="86" t="str">
        <f t="shared" si="10"/>
        <v/>
      </c>
      <c r="G90" s="71" t="str">
        <f t="shared" si="11"/>
        <v/>
      </c>
    </row>
    <row r="91" spans="1:7" x14ac:dyDescent="0.25">
      <c r="A91" s="85" t="str">
        <f t="shared" si="12"/>
        <v/>
      </c>
      <c r="B91" s="77" t="str">
        <f t="shared" si="14"/>
        <v/>
      </c>
      <c r="C91" s="71" t="str">
        <f t="shared" si="13"/>
        <v/>
      </c>
      <c r="D91" s="86" t="str">
        <f t="shared" si="8"/>
        <v/>
      </c>
      <c r="E91" s="86" t="str">
        <f t="shared" si="9"/>
        <v/>
      </c>
      <c r="F91" s="86" t="str">
        <f t="shared" si="10"/>
        <v/>
      </c>
      <c r="G91" s="71" t="str">
        <f t="shared" si="11"/>
        <v/>
      </c>
    </row>
    <row r="92" spans="1:7" x14ac:dyDescent="0.25">
      <c r="A92" s="85" t="str">
        <f t="shared" si="12"/>
        <v/>
      </c>
      <c r="B92" s="77" t="str">
        <f t="shared" si="14"/>
        <v/>
      </c>
      <c r="C92" s="71" t="str">
        <f t="shared" si="13"/>
        <v/>
      </c>
      <c r="D92" s="86" t="str">
        <f t="shared" si="8"/>
        <v/>
      </c>
      <c r="E92" s="86" t="str">
        <f t="shared" si="9"/>
        <v/>
      </c>
      <c r="F92" s="86" t="str">
        <f t="shared" si="10"/>
        <v/>
      </c>
      <c r="G92" s="71" t="str">
        <f t="shared" si="11"/>
        <v/>
      </c>
    </row>
    <row r="93" spans="1:7" x14ac:dyDescent="0.25">
      <c r="A93" s="85" t="str">
        <f t="shared" si="12"/>
        <v/>
      </c>
      <c r="B93" s="77" t="str">
        <f t="shared" si="14"/>
        <v/>
      </c>
      <c r="C93" s="71" t="str">
        <f t="shared" si="13"/>
        <v/>
      </c>
      <c r="D93" s="86" t="str">
        <f t="shared" si="8"/>
        <v/>
      </c>
      <c r="E93" s="86" t="str">
        <f t="shared" si="9"/>
        <v/>
      </c>
      <c r="F93" s="86" t="str">
        <f t="shared" si="10"/>
        <v/>
      </c>
      <c r="G93" s="71" t="str">
        <f t="shared" si="11"/>
        <v/>
      </c>
    </row>
    <row r="94" spans="1:7" x14ac:dyDescent="0.25">
      <c r="A94" s="85" t="str">
        <f t="shared" si="12"/>
        <v/>
      </c>
      <c r="B94" s="77" t="str">
        <f t="shared" si="14"/>
        <v/>
      </c>
      <c r="C94" s="71" t="str">
        <f t="shared" si="13"/>
        <v/>
      </c>
      <c r="D94" s="86" t="str">
        <f t="shared" si="8"/>
        <v/>
      </c>
      <c r="E94" s="86" t="str">
        <f t="shared" si="9"/>
        <v/>
      </c>
      <c r="F94" s="86" t="str">
        <f t="shared" si="10"/>
        <v/>
      </c>
      <c r="G94" s="71" t="str">
        <f t="shared" si="11"/>
        <v/>
      </c>
    </row>
    <row r="95" spans="1:7" x14ac:dyDescent="0.25">
      <c r="A95" s="85" t="str">
        <f t="shared" si="12"/>
        <v/>
      </c>
      <c r="B95" s="77" t="str">
        <f t="shared" si="14"/>
        <v/>
      </c>
      <c r="C95" s="71" t="str">
        <f t="shared" si="13"/>
        <v/>
      </c>
      <c r="D95" s="86" t="str">
        <f t="shared" si="8"/>
        <v/>
      </c>
      <c r="E95" s="86" t="str">
        <f t="shared" si="9"/>
        <v/>
      </c>
      <c r="F95" s="86" t="str">
        <f t="shared" si="10"/>
        <v/>
      </c>
      <c r="G95" s="71" t="str">
        <f t="shared" si="11"/>
        <v/>
      </c>
    </row>
    <row r="96" spans="1:7" x14ac:dyDescent="0.25">
      <c r="A96" s="85" t="str">
        <f t="shared" si="12"/>
        <v/>
      </c>
      <c r="B96" s="77" t="str">
        <f t="shared" si="14"/>
        <v/>
      </c>
      <c r="C96" s="71" t="str">
        <f t="shared" si="13"/>
        <v/>
      </c>
      <c r="D96" s="86" t="str">
        <f t="shared" si="8"/>
        <v/>
      </c>
      <c r="E96" s="86" t="str">
        <f t="shared" si="9"/>
        <v/>
      </c>
      <c r="F96" s="86" t="str">
        <f t="shared" si="10"/>
        <v/>
      </c>
      <c r="G96" s="71" t="str">
        <f t="shared" si="11"/>
        <v/>
      </c>
    </row>
    <row r="97" spans="1:7" x14ac:dyDescent="0.25">
      <c r="A97" s="85" t="str">
        <f t="shared" si="12"/>
        <v/>
      </c>
      <c r="B97" s="77" t="str">
        <f t="shared" si="14"/>
        <v/>
      </c>
      <c r="C97" s="71" t="str">
        <f t="shared" si="13"/>
        <v/>
      </c>
      <c r="D97" s="86" t="str">
        <f t="shared" si="8"/>
        <v/>
      </c>
      <c r="E97" s="86" t="str">
        <f t="shared" si="9"/>
        <v/>
      </c>
      <c r="F97" s="86" t="str">
        <f t="shared" si="10"/>
        <v/>
      </c>
      <c r="G97" s="71" t="str">
        <f t="shared" si="11"/>
        <v/>
      </c>
    </row>
    <row r="98" spans="1:7" x14ac:dyDescent="0.25">
      <c r="A98" s="85" t="str">
        <f t="shared" si="12"/>
        <v/>
      </c>
      <c r="B98" s="77" t="str">
        <f t="shared" si="14"/>
        <v/>
      </c>
      <c r="C98" s="71" t="str">
        <f t="shared" si="13"/>
        <v/>
      </c>
      <c r="D98" s="86" t="str">
        <f t="shared" si="8"/>
        <v/>
      </c>
      <c r="E98" s="86" t="str">
        <f t="shared" si="9"/>
        <v/>
      </c>
      <c r="F98" s="86" t="str">
        <f t="shared" si="10"/>
        <v/>
      </c>
      <c r="G98" s="71" t="str">
        <f t="shared" si="11"/>
        <v/>
      </c>
    </row>
    <row r="99" spans="1:7" x14ac:dyDescent="0.25">
      <c r="A99" s="85" t="str">
        <f t="shared" si="12"/>
        <v/>
      </c>
      <c r="B99" s="77" t="str">
        <f t="shared" si="14"/>
        <v/>
      </c>
      <c r="C99" s="71" t="str">
        <f t="shared" si="13"/>
        <v/>
      </c>
      <c r="D99" s="86" t="str">
        <f t="shared" si="8"/>
        <v/>
      </c>
      <c r="E99" s="86" t="str">
        <f t="shared" si="9"/>
        <v/>
      </c>
      <c r="F99" s="86" t="str">
        <f t="shared" si="10"/>
        <v/>
      </c>
      <c r="G99" s="71" t="str">
        <f t="shared" si="11"/>
        <v/>
      </c>
    </row>
    <row r="100" spans="1:7" x14ac:dyDescent="0.25">
      <c r="A100" s="85" t="str">
        <f t="shared" si="12"/>
        <v/>
      </c>
      <c r="B100" s="77" t="str">
        <f t="shared" si="14"/>
        <v/>
      </c>
      <c r="C100" s="71" t="str">
        <f t="shared" si="13"/>
        <v/>
      </c>
      <c r="D100" s="86" t="str">
        <f t="shared" si="8"/>
        <v/>
      </c>
      <c r="E100" s="86" t="str">
        <f t="shared" si="9"/>
        <v/>
      </c>
      <c r="F100" s="86" t="str">
        <f t="shared" si="10"/>
        <v/>
      </c>
      <c r="G100" s="71" t="str">
        <f t="shared" si="11"/>
        <v/>
      </c>
    </row>
    <row r="101" spans="1:7" x14ac:dyDescent="0.25">
      <c r="A101" s="85" t="str">
        <f t="shared" si="12"/>
        <v/>
      </c>
      <c r="B101" s="77" t="str">
        <f t="shared" si="14"/>
        <v/>
      </c>
      <c r="C101" s="71" t="str">
        <f t="shared" si="13"/>
        <v/>
      </c>
      <c r="D101" s="86" t="str">
        <f t="shared" si="8"/>
        <v/>
      </c>
      <c r="E101" s="86" t="str">
        <f t="shared" si="9"/>
        <v/>
      </c>
      <c r="F101" s="86" t="str">
        <f t="shared" si="10"/>
        <v/>
      </c>
      <c r="G101" s="71" t="str">
        <f t="shared" si="11"/>
        <v/>
      </c>
    </row>
    <row r="102" spans="1:7" x14ac:dyDescent="0.25">
      <c r="A102" s="85" t="str">
        <f t="shared" si="12"/>
        <v/>
      </c>
      <c r="B102" s="77" t="str">
        <f t="shared" si="14"/>
        <v/>
      </c>
      <c r="C102" s="71" t="str">
        <f t="shared" si="13"/>
        <v/>
      </c>
      <c r="D102" s="86" t="str">
        <f t="shared" si="8"/>
        <v/>
      </c>
      <c r="E102" s="86" t="str">
        <f t="shared" si="9"/>
        <v/>
      </c>
      <c r="F102" s="86" t="str">
        <f t="shared" si="10"/>
        <v/>
      </c>
      <c r="G102" s="71" t="str">
        <f t="shared" si="11"/>
        <v/>
      </c>
    </row>
    <row r="103" spans="1:7" x14ac:dyDescent="0.25">
      <c r="A103" s="85" t="str">
        <f t="shared" si="12"/>
        <v/>
      </c>
      <c r="B103" s="77" t="str">
        <f t="shared" si="14"/>
        <v/>
      </c>
      <c r="C103" s="71" t="str">
        <f t="shared" si="13"/>
        <v/>
      </c>
      <c r="D103" s="86" t="str">
        <f t="shared" si="8"/>
        <v/>
      </c>
      <c r="E103" s="86" t="str">
        <f t="shared" si="9"/>
        <v/>
      </c>
      <c r="F103" s="86" t="str">
        <f t="shared" si="10"/>
        <v/>
      </c>
      <c r="G103" s="71" t="str">
        <f t="shared" si="11"/>
        <v/>
      </c>
    </row>
    <row r="104" spans="1:7" x14ac:dyDescent="0.25">
      <c r="A104" s="85" t="str">
        <f t="shared" si="12"/>
        <v/>
      </c>
      <c r="B104" s="77" t="str">
        <f t="shared" si="14"/>
        <v/>
      </c>
      <c r="C104" s="71" t="str">
        <f t="shared" si="13"/>
        <v/>
      </c>
      <c r="D104" s="86" t="str">
        <f t="shared" si="8"/>
        <v/>
      </c>
      <c r="E104" s="86" t="str">
        <f t="shared" si="9"/>
        <v/>
      </c>
      <c r="F104" s="86" t="str">
        <f t="shared" si="10"/>
        <v/>
      </c>
      <c r="G104" s="71" t="str">
        <f t="shared" si="11"/>
        <v/>
      </c>
    </row>
    <row r="105" spans="1:7" x14ac:dyDescent="0.25">
      <c r="A105" s="85" t="str">
        <f t="shared" si="12"/>
        <v/>
      </c>
      <c r="B105" s="77" t="str">
        <f t="shared" si="14"/>
        <v/>
      </c>
      <c r="C105" s="71" t="str">
        <f t="shared" si="13"/>
        <v/>
      </c>
      <c r="D105" s="86" t="str">
        <f t="shared" si="8"/>
        <v/>
      </c>
      <c r="E105" s="86" t="str">
        <f t="shared" si="9"/>
        <v/>
      </c>
      <c r="F105" s="86" t="str">
        <f t="shared" si="10"/>
        <v/>
      </c>
      <c r="G105" s="71" t="str">
        <f t="shared" si="11"/>
        <v/>
      </c>
    </row>
    <row r="106" spans="1:7" x14ac:dyDescent="0.25">
      <c r="A106" s="85" t="str">
        <f t="shared" si="12"/>
        <v/>
      </c>
      <c r="B106" s="77" t="str">
        <f t="shared" si="14"/>
        <v/>
      </c>
      <c r="C106" s="71" t="str">
        <f t="shared" si="13"/>
        <v/>
      </c>
      <c r="D106" s="86" t="str">
        <f t="shared" si="8"/>
        <v/>
      </c>
      <c r="E106" s="86" t="str">
        <f t="shared" si="9"/>
        <v/>
      </c>
      <c r="F106" s="86" t="str">
        <f t="shared" si="10"/>
        <v/>
      </c>
      <c r="G106" s="71" t="str">
        <f t="shared" si="11"/>
        <v/>
      </c>
    </row>
    <row r="107" spans="1:7" x14ac:dyDescent="0.25">
      <c r="A107" s="85" t="str">
        <f t="shared" si="12"/>
        <v/>
      </c>
      <c r="B107" s="77" t="str">
        <f t="shared" si="14"/>
        <v/>
      </c>
      <c r="C107" s="71" t="str">
        <f t="shared" si="13"/>
        <v/>
      </c>
      <c r="D107" s="86" t="str">
        <f t="shared" si="8"/>
        <v/>
      </c>
      <c r="E107" s="86" t="str">
        <f t="shared" si="9"/>
        <v/>
      </c>
      <c r="F107" s="86" t="str">
        <f t="shared" si="10"/>
        <v/>
      </c>
      <c r="G107" s="71" t="str">
        <f t="shared" si="11"/>
        <v/>
      </c>
    </row>
    <row r="108" spans="1:7" x14ac:dyDescent="0.25">
      <c r="A108" s="85" t="str">
        <f t="shared" si="12"/>
        <v/>
      </c>
      <c r="B108" s="77" t="str">
        <f t="shared" si="14"/>
        <v/>
      </c>
      <c r="C108" s="71" t="str">
        <f t="shared" si="13"/>
        <v/>
      </c>
      <c r="D108" s="86" t="str">
        <f t="shared" si="8"/>
        <v/>
      </c>
      <c r="E108" s="86" t="str">
        <f t="shared" si="9"/>
        <v/>
      </c>
      <c r="F108" s="86" t="str">
        <f t="shared" si="10"/>
        <v/>
      </c>
      <c r="G108" s="71" t="str">
        <f t="shared" si="11"/>
        <v/>
      </c>
    </row>
    <row r="109" spans="1:7" x14ac:dyDescent="0.25">
      <c r="A109" s="85" t="str">
        <f t="shared" si="12"/>
        <v/>
      </c>
      <c r="B109" s="77" t="str">
        <f t="shared" si="14"/>
        <v/>
      </c>
      <c r="C109" s="71" t="str">
        <f t="shared" si="13"/>
        <v/>
      </c>
      <c r="D109" s="86" t="str">
        <f t="shared" si="8"/>
        <v/>
      </c>
      <c r="E109" s="86" t="str">
        <f t="shared" si="9"/>
        <v/>
      </c>
      <c r="F109" s="86" t="str">
        <f t="shared" si="10"/>
        <v/>
      </c>
      <c r="G109" s="71" t="str">
        <f t="shared" si="11"/>
        <v/>
      </c>
    </row>
    <row r="110" spans="1:7" x14ac:dyDescent="0.25">
      <c r="A110" s="85" t="str">
        <f t="shared" si="12"/>
        <v/>
      </c>
      <c r="B110" s="77" t="str">
        <f t="shared" si="14"/>
        <v/>
      </c>
      <c r="C110" s="71" t="str">
        <f t="shared" si="13"/>
        <v/>
      </c>
      <c r="D110" s="86" t="str">
        <f t="shared" si="8"/>
        <v/>
      </c>
      <c r="E110" s="86" t="str">
        <f t="shared" si="9"/>
        <v/>
      </c>
      <c r="F110" s="86" t="str">
        <f t="shared" si="10"/>
        <v/>
      </c>
      <c r="G110" s="71" t="str">
        <f t="shared" si="11"/>
        <v/>
      </c>
    </row>
    <row r="111" spans="1:7" x14ac:dyDescent="0.25">
      <c r="A111" s="85" t="str">
        <f t="shared" si="12"/>
        <v/>
      </c>
      <c r="B111" s="77" t="str">
        <f t="shared" si="14"/>
        <v/>
      </c>
      <c r="C111" s="71" t="str">
        <f t="shared" si="13"/>
        <v/>
      </c>
      <c r="D111" s="86" t="str">
        <f t="shared" si="8"/>
        <v/>
      </c>
      <c r="E111" s="86" t="str">
        <f t="shared" si="9"/>
        <v/>
      </c>
      <c r="F111" s="86" t="str">
        <f t="shared" si="10"/>
        <v/>
      </c>
      <c r="G111" s="71" t="str">
        <f t="shared" si="11"/>
        <v/>
      </c>
    </row>
    <row r="112" spans="1:7" x14ac:dyDescent="0.25">
      <c r="A112" s="85" t="str">
        <f t="shared" si="12"/>
        <v/>
      </c>
      <c r="B112" s="77" t="str">
        <f t="shared" si="14"/>
        <v/>
      </c>
      <c r="C112" s="71" t="str">
        <f t="shared" si="13"/>
        <v/>
      </c>
      <c r="D112" s="86" t="str">
        <f t="shared" si="8"/>
        <v/>
      </c>
      <c r="E112" s="86" t="str">
        <f t="shared" si="9"/>
        <v/>
      </c>
      <c r="F112" s="86" t="str">
        <f t="shared" si="10"/>
        <v/>
      </c>
      <c r="G112" s="71" t="str">
        <f t="shared" si="11"/>
        <v/>
      </c>
    </row>
    <row r="113" spans="1:7" x14ac:dyDescent="0.25">
      <c r="A113" s="85" t="str">
        <f t="shared" si="12"/>
        <v/>
      </c>
      <c r="B113" s="77" t="str">
        <f t="shared" si="14"/>
        <v/>
      </c>
      <c r="C113" s="71" t="str">
        <f t="shared" si="13"/>
        <v/>
      </c>
      <c r="D113" s="86" t="str">
        <f t="shared" si="8"/>
        <v/>
      </c>
      <c r="E113" s="86" t="str">
        <f t="shared" si="9"/>
        <v/>
      </c>
      <c r="F113" s="86" t="str">
        <f t="shared" si="10"/>
        <v/>
      </c>
      <c r="G113" s="71" t="str">
        <f t="shared" si="11"/>
        <v/>
      </c>
    </row>
    <row r="114" spans="1:7" x14ac:dyDescent="0.25">
      <c r="A114" s="85" t="str">
        <f t="shared" si="12"/>
        <v/>
      </c>
      <c r="B114" s="77" t="str">
        <f t="shared" si="14"/>
        <v/>
      </c>
      <c r="C114" s="71" t="str">
        <f t="shared" si="13"/>
        <v/>
      </c>
      <c r="D114" s="86" t="str">
        <f t="shared" si="8"/>
        <v/>
      </c>
      <c r="E114" s="86" t="str">
        <f t="shared" si="9"/>
        <v/>
      </c>
      <c r="F114" s="86" t="str">
        <f t="shared" si="10"/>
        <v/>
      </c>
      <c r="G114" s="71" t="str">
        <f t="shared" si="11"/>
        <v/>
      </c>
    </row>
    <row r="115" spans="1:7" x14ac:dyDescent="0.25">
      <c r="A115" s="85" t="str">
        <f t="shared" si="12"/>
        <v/>
      </c>
      <c r="B115" s="77" t="str">
        <f t="shared" si="14"/>
        <v/>
      </c>
      <c r="C115" s="71" t="str">
        <f t="shared" si="13"/>
        <v/>
      </c>
      <c r="D115" s="86" t="str">
        <f t="shared" si="8"/>
        <v/>
      </c>
      <c r="E115" s="86" t="str">
        <f t="shared" si="9"/>
        <v/>
      </c>
      <c r="F115" s="86" t="str">
        <f t="shared" si="10"/>
        <v/>
      </c>
      <c r="G115" s="71" t="str">
        <f t="shared" si="11"/>
        <v/>
      </c>
    </row>
    <row r="116" spans="1:7" x14ac:dyDescent="0.25">
      <c r="A116" s="85" t="str">
        <f t="shared" si="12"/>
        <v/>
      </c>
      <c r="B116" s="77" t="str">
        <f t="shared" si="14"/>
        <v/>
      </c>
      <c r="C116" s="71" t="str">
        <f t="shared" si="13"/>
        <v/>
      </c>
      <c r="D116" s="86" t="str">
        <f t="shared" si="8"/>
        <v/>
      </c>
      <c r="E116" s="86" t="str">
        <f t="shared" si="9"/>
        <v/>
      </c>
      <c r="F116" s="86" t="str">
        <f t="shared" si="10"/>
        <v/>
      </c>
      <c r="G116" s="71" t="str">
        <f t="shared" si="11"/>
        <v/>
      </c>
    </row>
    <row r="117" spans="1:7" x14ac:dyDescent="0.25">
      <c r="A117" s="85" t="str">
        <f t="shared" si="12"/>
        <v/>
      </c>
      <c r="B117" s="77" t="str">
        <f t="shared" si="14"/>
        <v/>
      </c>
      <c r="C117" s="71" t="str">
        <f t="shared" si="13"/>
        <v/>
      </c>
      <c r="D117" s="86" t="str">
        <f t="shared" si="8"/>
        <v/>
      </c>
      <c r="E117" s="86" t="str">
        <f t="shared" si="9"/>
        <v/>
      </c>
      <c r="F117" s="86" t="str">
        <f t="shared" si="10"/>
        <v/>
      </c>
      <c r="G117" s="71" t="str">
        <f t="shared" si="11"/>
        <v/>
      </c>
    </row>
    <row r="118" spans="1:7" x14ac:dyDescent="0.25">
      <c r="A118" s="85" t="str">
        <f t="shared" si="12"/>
        <v/>
      </c>
      <c r="B118" s="77" t="str">
        <f t="shared" si="14"/>
        <v/>
      </c>
      <c r="C118" s="71" t="str">
        <f t="shared" si="13"/>
        <v/>
      </c>
      <c r="D118" s="86" t="str">
        <f t="shared" si="8"/>
        <v/>
      </c>
      <c r="E118" s="86" t="str">
        <f t="shared" si="9"/>
        <v/>
      </c>
      <c r="F118" s="86" t="str">
        <f t="shared" si="10"/>
        <v/>
      </c>
      <c r="G118" s="71" t="str">
        <f t="shared" si="11"/>
        <v/>
      </c>
    </row>
    <row r="119" spans="1:7" x14ac:dyDescent="0.25">
      <c r="A119" s="85" t="str">
        <f t="shared" si="12"/>
        <v/>
      </c>
      <c r="B119" s="77" t="str">
        <f t="shared" si="14"/>
        <v/>
      </c>
      <c r="C119" s="71" t="str">
        <f t="shared" si="13"/>
        <v/>
      </c>
      <c r="D119" s="86" t="str">
        <f t="shared" si="8"/>
        <v/>
      </c>
      <c r="E119" s="86" t="str">
        <f t="shared" si="9"/>
        <v/>
      </c>
      <c r="F119" s="86" t="str">
        <f t="shared" si="10"/>
        <v/>
      </c>
      <c r="G119" s="71" t="str">
        <f t="shared" si="11"/>
        <v/>
      </c>
    </row>
    <row r="120" spans="1:7" x14ac:dyDescent="0.25">
      <c r="A120" s="85" t="str">
        <f t="shared" si="12"/>
        <v/>
      </c>
      <c r="B120" s="77" t="str">
        <f t="shared" si="14"/>
        <v/>
      </c>
      <c r="C120" s="71" t="str">
        <f t="shared" si="13"/>
        <v/>
      </c>
      <c r="D120" s="86" t="str">
        <f t="shared" si="8"/>
        <v/>
      </c>
      <c r="E120" s="86" t="str">
        <f t="shared" si="9"/>
        <v/>
      </c>
      <c r="F120" s="86" t="str">
        <f t="shared" si="10"/>
        <v/>
      </c>
      <c r="G120" s="71" t="str">
        <f t="shared" si="11"/>
        <v/>
      </c>
    </row>
    <row r="121" spans="1:7" x14ac:dyDescent="0.25">
      <c r="A121" s="85" t="str">
        <f t="shared" si="12"/>
        <v/>
      </c>
      <c r="B121" s="77" t="str">
        <f t="shared" si="14"/>
        <v/>
      </c>
      <c r="C121" s="71" t="str">
        <f t="shared" si="13"/>
        <v/>
      </c>
      <c r="D121" s="86" t="str">
        <f t="shared" si="8"/>
        <v/>
      </c>
      <c r="E121" s="86" t="str">
        <f t="shared" si="9"/>
        <v/>
      </c>
      <c r="F121" s="86" t="str">
        <f t="shared" si="10"/>
        <v/>
      </c>
      <c r="G121" s="71" t="str">
        <f t="shared" si="11"/>
        <v/>
      </c>
    </row>
    <row r="122" spans="1:7" x14ac:dyDescent="0.25">
      <c r="A122" s="85" t="str">
        <f t="shared" si="12"/>
        <v/>
      </c>
      <c r="B122" s="77" t="str">
        <f t="shared" si="14"/>
        <v/>
      </c>
      <c r="C122" s="71" t="str">
        <f t="shared" si="13"/>
        <v/>
      </c>
      <c r="D122" s="86" t="str">
        <f t="shared" si="8"/>
        <v/>
      </c>
      <c r="E122" s="86" t="str">
        <f t="shared" si="9"/>
        <v/>
      </c>
      <c r="F122" s="86" t="str">
        <f t="shared" si="10"/>
        <v/>
      </c>
      <c r="G122" s="71" t="str">
        <f t="shared" si="11"/>
        <v/>
      </c>
    </row>
    <row r="123" spans="1:7" x14ac:dyDescent="0.25">
      <c r="A123" s="85" t="str">
        <f t="shared" si="12"/>
        <v/>
      </c>
      <c r="B123" s="77" t="str">
        <f t="shared" si="14"/>
        <v/>
      </c>
      <c r="C123" s="71" t="str">
        <f t="shared" si="13"/>
        <v/>
      </c>
      <c r="D123" s="86" t="str">
        <f t="shared" si="8"/>
        <v/>
      </c>
      <c r="E123" s="86" t="str">
        <f t="shared" si="9"/>
        <v/>
      </c>
      <c r="F123" s="86" t="str">
        <f t="shared" si="10"/>
        <v/>
      </c>
      <c r="G123" s="71" t="str">
        <f t="shared" si="11"/>
        <v/>
      </c>
    </row>
    <row r="124" spans="1:7" x14ac:dyDescent="0.25">
      <c r="A124" s="85" t="str">
        <f t="shared" si="12"/>
        <v/>
      </c>
      <c r="B124" s="77" t="str">
        <f t="shared" si="14"/>
        <v/>
      </c>
      <c r="C124" s="71" t="str">
        <f t="shared" si="13"/>
        <v/>
      </c>
      <c r="D124" s="86" t="str">
        <f t="shared" si="8"/>
        <v/>
      </c>
      <c r="E124" s="86" t="str">
        <f t="shared" si="9"/>
        <v/>
      </c>
      <c r="F124" s="86" t="str">
        <f t="shared" si="10"/>
        <v/>
      </c>
      <c r="G124" s="71" t="str">
        <f t="shared" si="11"/>
        <v/>
      </c>
    </row>
    <row r="125" spans="1:7" x14ac:dyDescent="0.25">
      <c r="A125" s="85" t="str">
        <f t="shared" si="12"/>
        <v/>
      </c>
      <c r="B125" s="77" t="str">
        <f t="shared" si="14"/>
        <v/>
      </c>
      <c r="C125" s="71" t="str">
        <f t="shared" si="13"/>
        <v/>
      </c>
      <c r="D125" s="86" t="str">
        <f t="shared" si="8"/>
        <v/>
      </c>
      <c r="E125" s="86" t="str">
        <f t="shared" si="9"/>
        <v/>
      </c>
      <c r="F125" s="86" t="str">
        <f t="shared" si="10"/>
        <v/>
      </c>
      <c r="G125" s="71" t="str">
        <f t="shared" si="11"/>
        <v/>
      </c>
    </row>
    <row r="126" spans="1:7" x14ac:dyDescent="0.25">
      <c r="A126" s="85" t="str">
        <f t="shared" si="12"/>
        <v/>
      </c>
      <c r="B126" s="77" t="str">
        <f t="shared" si="14"/>
        <v/>
      </c>
      <c r="C126" s="71" t="str">
        <f t="shared" si="13"/>
        <v/>
      </c>
      <c r="D126" s="86" t="str">
        <f t="shared" si="8"/>
        <v/>
      </c>
      <c r="E126" s="86" t="str">
        <f t="shared" si="9"/>
        <v/>
      </c>
      <c r="F126" s="86" t="str">
        <f t="shared" si="10"/>
        <v/>
      </c>
      <c r="G126" s="71" t="str">
        <f t="shared" si="11"/>
        <v/>
      </c>
    </row>
    <row r="127" spans="1:7" x14ac:dyDescent="0.25">
      <c r="A127" s="85" t="str">
        <f t="shared" si="12"/>
        <v/>
      </c>
      <c r="B127" s="77" t="str">
        <f t="shared" si="14"/>
        <v/>
      </c>
      <c r="C127" s="71" t="str">
        <f t="shared" si="13"/>
        <v/>
      </c>
      <c r="D127" s="86" t="str">
        <f t="shared" si="8"/>
        <v/>
      </c>
      <c r="E127" s="86" t="str">
        <f t="shared" si="9"/>
        <v/>
      </c>
      <c r="F127" s="86" t="str">
        <f t="shared" si="10"/>
        <v/>
      </c>
      <c r="G127" s="71" t="str">
        <f t="shared" si="11"/>
        <v/>
      </c>
    </row>
    <row r="128" spans="1:7" x14ac:dyDescent="0.25">
      <c r="A128" s="85" t="str">
        <f t="shared" si="12"/>
        <v/>
      </c>
      <c r="B128" s="77" t="str">
        <f t="shared" si="14"/>
        <v/>
      </c>
      <c r="C128" s="71" t="str">
        <f t="shared" si="13"/>
        <v/>
      </c>
      <c r="D128" s="86" t="str">
        <f t="shared" si="8"/>
        <v/>
      </c>
      <c r="E128" s="86" t="str">
        <f t="shared" si="9"/>
        <v/>
      </c>
      <c r="F128" s="86" t="str">
        <f t="shared" si="10"/>
        <v/>
      </c>
      <c r="G128" s="71" t="str">
        <f t="shared" si="11"/>
        <v/>
      </c>
    </row>
    <row r="129" spans="1:7" x14ac:dyDescent="0.25">
      <c r="A129" s="85" t="str">
        <f t="shared" si="12"/>
        <v/>
      </c>
      <c r="B129" s="77" t="str">
        <f t="shared" si="14"/>
        <v/>
      </c>
      <c r="C129" s="71" t="str">
        <f t="shared" si="13"/>
        <v/>
      </c>
      <c r="D129" s="86" t="str">
        <f t="shared" si="8"/>
        <v/>
      </c>
      <c r="E129" s="86" t="str">
        <f t="shared" si="9"/>
        <v/>
      </c>
      <c r="F129" s="86" t="str">
        <f t="shared" si="10"/>
        <v/>
      </c>
      <c r="G129" s="71" t="str">
        <f t="shared" si="11"/>
        <v/>
      </c>
    </row>
    <row r="130" spans="1:7" x14ac:dyDescent="0.25">
      <c r="A130" s="85" t="str">
        <f t="shared" si="12"/>
        <v/>
      </c>
      <c r="B130" s="77" t="str">
        <f t="shared" si="14"/>
        <v/>
      </c>
      <c r="C130" s="71" t="str">
        <f t="shared" si="13"/>
        <v/>
      </c>
      <c r="D130" s="86" t="str">
        <f t="shared" si="8"/>
        <v/>
      </c>
      <c r="E130" s="86" t="str">
        <f t="shared" si="9"/>
        <v/>
      </c>
      <c r="F130" s="86" t="str">
        <f t="shared" si="10"/>
        <v/>
      </c>
      <c r="G130" s="71" t="str">
        <f t="shared" si="11"/>
        <v/>
      </c>
    </row>
    <row r="131" spans="1:7" x14ac:dyDescent="0.25">
      <c r="A131" s="85" t="str">
        <f t="shared" si="12"/>
        <v/>
      </c>
      <c r="B131" s="77" t="str">
        <f t="shared" si="14"/>
        <v/>
      </c>
      <c r="C131" s="71" t="str">
        <f t="shared" si="13"/>
        <v/>
      </c>
      <c r="D131" s="86" t="str">
        <f t="shared" si="8"/>
        <v/>
      </c>
      <c r="E131" s="86" t="str">
        <f t="shared" si="9"/>
        <v/>
      </c>
      <c r="F131" s="86" t="str">
        <f t="shared" si="10"/>
        <v/>
      </c>
      <c r="G131" s="71" t="str">
        <f t="shared" si="11"/>
        <v/>
      </c>
    </row>
    <row r="132" spans="1:7" x14ac:dyDescent="0.25">
      <c r="A132" s="85" t="str">
        <f t="shared" si="12"/>
        <v/>
      </c>
      <c r="B132" s="77" t="str">
        <f t="shared" si="14"/>
        <v/>
      </c>
      <c r="C132" s="71" t="str">
        <f t="shared" si="13"/>
        <v/>
      </c>
      <c r="D132" s="86" t="str">
        <f t="shared" si="8"/>
        <v/>
      </c>
      <c r="E132" s="86" t="str">
        <f t="shared" si="9"/>
        <v/>
      </c>
      <c r="F132" s="86" t="str">
        <f t="shared" si="10"/>
        <v/>
      </c>
      <c r="G132" s="71" t="str">
        <f t="shared" si="11"/>
        <v/>
      </c>
    </row>
    <row r="133" spans="1:7" x14ac:dyDescent="0.25">
      <c r="A133" s="85" t="str">
        <f t="shared" si="12"/>
        <v/>
      </c>
      <c r="B133" s="77" t="str">
        <f t="shared" si="14"/>
        <v/>
      </c>
      <c r="C133" s="71" t="str">
        <f t="shared" si="13"/>
        <v/>
      </c>
      <c r="D133" s="86" t="str">
        <f t="shared" si="8"/>
        <v/>
      </c>
      <c r="E133" s="86" t="str">
        <f t="shared" si="9"/>
        <v/>
      </c>
      <c r="F133" s="86" t="str">
        <f t="shared" si="10"/>
        <v/>
      </c>
      <c r="G133" s="71" t="str">
        <f t="shared" si="11"/>
        <v/>
      </c>
    </row>
    <row r="134" spans="1:7" x14ac:dyDescent="0.25">
      <c r="A134" s="85" t="str">
        <f t="shared" si="12"/>
        <v/>
      </c>
      <c r="B134" s="77" t="str">
        <f t="shared" si="14"/>
        <v/>
      </c>
      <c r="C134" s="71" t="str">
        <f t="shared" si="13"/>
        <v/>
      </c>
      <c r="D134" s="86" t="str">
        <f t="shared" si="8"/>
        <v/>
      </c>
      <c r="E134" s="86" t="str">
        <f t="shared" si="9"/>
        <v/>
      </c>
      <c r="F134" s="86" t="str">
        <f t="shared" si="10"/>
        <v/>
      </c>
      <c r="G134" s="71" t="str">
        <f t="shared" si="11"/>
        <v/>
      </c>
    </row>
    <row r="135" spans="1:7" x14ac:dyDescent="0.25">
      <c r="A135" s="85" t="str">
        <f t="shared" si="12"/>
        <v/>
      </c>
      <c r="B135" s="77" t="str">
        <f t="shared" si="14"/>
        <v/>
      </c>
      <c r="C135" s="71" t="str">
        <f t="shared" si="13"/>
        <v/>
      </c>
      <c r="D135" s="86" t="str">
        <f t="shared" si="8"/>
        <v/>
      </c>
      <c r="E135" s="86" t="str">
        <f t="shared" si="9"/>
        <v/>
      </c>
      <c r="F135" s="86" t="str">
        <f t="shared" si="10"/>
        <v/>
      </c>
      <c r="G135" s="71" t="str">
        <f t="shared" si="11"/>
        <v/>
      </c>
    </row>
    <row r="136" spans="1:7" x14ac:dyDescent="0.25">
      <c r="A136" s="85" t="str">
        <f t="shared" si="12"/>
        <v/>
      </c>
      <c r="B136" s="77" t="str">
        <f t="shared" si="14"/>
        <v/>
      </c>
      <c r="C136" s="71" t="str">
        <f t="shared" si="13"/>
        <v/>
      </c>
      <c r="D136" s="86" t="str">
        <f t="shared" si="8"/>
        <v/>
      </c>
      <c r="E136" s="86" t="str">
        <f t="shared" si="9"/>
        <v/>
      </c>
      <c r="F136" s="86" t="str">
        <f t="shared" si="10"/>
        <v/>
      </c>
      <c r="G136" s="71" t="str">
        <f t="shared" si="11"/>
        <v/>
      </c>
    </row>
    <row r="137" spans="1:7" x14ac:dyDescent="0.25">
      <c r="A137" s="85" t="str">
        <f t="shared" si="12"/>
        <v/>
      </c>
      <c r="B137" s="77" t="str">
        <f t="shared" si="14"/>
        <v/>
      </c>
      <c r="C137" s="71" t="str">
        <f t="shared" si="13"/>
        <v/>
      </c>
      <c r="D137" s="86" t="str">
        <f t="shared" si="8"/>
        <v/>
      </c>
      <c r="E137" s="86" t="str">
        <f t="shared" si="9"/>
        <v/>
      </c>
      <c r="F137" s="86" t="str">
        <f t="shared" si="10"/>
        <v/>
      </c>
      <c r="G137" s="71" t="str">
        <f t="shared" si="11"/>
        <v/>
      </c>
    </row>
    <row r="138" spans="1:7" x14ac:dyDescent="0.25">
      <c r="A138" s="85" t="str">
        <f t="shared" si="12"/>
        <v/>
      </c>
      <c r="B138" s="77" t="str">
        <f t="shared" si="14"/>
        <v/>
      </c>
      <c r="C138" s="71" t="str">
        <f t="shared" si="13"/>
        <v/>
      </c>
      <c r="D138" s="86" t="str">
        <f t="shared" si="8"/>
        <v/>
      </c>
      <c r="E138" s="86" t="str">
        <f t="shared" si="9"/>
        <v/>
      </c>
      <c r="F138" s="86" t="str">
        <f t="shared" si="10"/>
        <v/>
      </c>
      <c r="G138" s="71" t="str">
        <f t="shared" si="11"/>
        <v/>
      </c>
    </row>
    <row r="139" spans="1:7" x14ac:dyDescent="0.25">
      <c r="A139" s="85" t="str">
        <f t="shared" si="12"/>
        <v/>
      </c>
      <c r="B139" s="77" t="str">
        <f t="shared" si="14"/>
        <v/>
      </c>
      <c r="C139" s="71" t="str">
        <f t="shared" si="13"/>
        <v/>
      </c>
      <c r="D139" s="86" t="str">
        <f t="shared" si="8"/>
        <v/>
      </c>
      <c r="E139" s="86" t="str">
        <f t="shared" si="9"/>
        <v/>
      </c>
      <c r="F139" s="86" t="str">
        <f t="shared" si="10"/>
        <v/>
      </c>
      <c r="G139" s="71" t="str">
        <f t="shared" si="11"/>
        <v/>
      </c>
    </row>
    <row r="140" spans="1:7" x14ac:dyDescent="0.25">
      <c r="A140" s="85" t="str">
        <f t="shared" si="12"/>
        <v/>
      </c>
      <c r="B140" s="77" t="str">
        <f t="shared" si="14"/>
        <v/>
      </c>
      <c r="C140" s="71" t="str">
        <f t="shared" si="13"/>
        <v/>
      </c>
      <c r="D140" s="86" t="str">
        <f t="shared" si="8"/>
        <v/>
      </c>
      <c r="E140" s="86" t="str">
        <f t="shared" si="9"/>
        <v/>
      </c>
      <c r="F140" s="86" t="str">
        <f t="shared" si="10"/>
        <v/>
      </c>
      <c r="G140" s="71" t="str">
        <f t="shared" si="11"/>
        <v/>
      </c>
    </row>
    <row r="141" spans="1:7" x14ac:dyDescent="0.25">
      <c r="A141" s="85" t="str">
        <f t="shared" si="12"/>
        <v/>
      </c>
      <c r="B141" s="77" t="str">
        <f t="shared" si="14"/>
        <v/>
      </c>
      <c r="C141" s="71" t="str">
        <f t="shared" si="13"/>
        <v/>
      </c>
      <c r="D141" s="86" t="str">
        <f t="shared" si="8"/>
        <v/>
      </c>
      <c r="E141" s="86" t="str">
        <f t="shared" si="9"/>
        <v/>
      </c>
      <c r="F141" s="86" t="str">
        <f t="shared" si="10"/>
        <v/>
      </c>
      <c r="G141" s="71" t="str">
        <f t="shared" si="11"/>
        <v/>
      </c>
    </row>
    <row r="142" spans="1:7" x14ac:dyDescent="0.25">
      <c r="A142" s="85" t="str">
        <f t="shared" si="12"/>
        <v/>
      </c>
      <c r="B142" s="77" t="str">
        <f t="shared" si="14"/>
        <v/>
      </c>
      <c r="C142" s="71" t="str">
        <f t="shared" si="13"/>
        <v/>
      </c>
      <c r="D142" s="86" t="str">
        <f t="shared" si="8"/>
        <v/>
      </c>
      <c r="E142" s="86" t="str">
        <f t="shared" si="9"/>
        <v/>
      </c>
      <c r="F142" s="86" t="str">
        <f t="shared" si="10"/>
        <v/>
      </c>
      <c r="G142" s="71" t="str">
        <f t="shared" si="11"/>
        <v/>
      </c>
    </row>
    <row r="143" spans="1:7" x14ac:dyDescent="0.25">
      <c r="A143" s="85" t="str">
        <f t="shared" si="12"/>
        <v/>
      </c>
      <c r="B143" s="77" t="str">
        <f t="shared" si="14"/>
        <v/>
      </c>
      <c r="C143" s="71" t="str">
        <f t="shared" si="13"/>
        <v/>
      </c>
      <c r="D143" s="86" t="str">
        <f t="shared" si="8"/>
        <v/>
      </c>
      <c r="E143" s="86" t="str">
        <f t="shared" si="9"/>
        <v/>
      </c>
      <c r="F143" s="86" t="str">
        <f t="shared" si="10"/>
        <v/>
      </c>
      <c r="G143" s="71" t="str">
        <f t="shared" si="11"/>
        <v/>
      </c>
    </row>
    <row r="144" spans="1:7" x14ac:dyDescent="0.25">
      <c r="A144" s="85" t="str">
        <f t="shared" si="12"/>
        <v/>
      </c>
      <c r="B144" s="77" t="str">
        <f t="shared" si="14"/>
        <v/>
      </c>
      <c r="C144" s="71" t="str">
        <f t="shared" si="13"/>
        <v/>
      </c>
      <c r="D144" s="86" t="str">
        <f t="shared" si="8"/>
        <v/>
      </c>
      <c r="E144" s="86" t="str">
        <f t="shared" si="9"/>
        <v/>
      </c>
      <c r="F144" s="86" t="str">
        <f t="shared" si="10"/>
        <v/>
      </c>
      <c r="G144" s="71" t="str">
        <f t="shared" si="11"/>
        <v/>
      </c>
    </row>
    <row r="145" spans="1:7" x14ac:dyDescent="0.25">
      <c r="A145" s="85" t="str">
        <f t="shared" si="12"/>
        <v/>
      </c>
      <c r="B145" s="77" t="str">
        <f t="shared" si="14"/>
        <v/>
      </c>
      <c r="C145" s="71" t="str">
        <f t="shared" si="13"/>
        <v/>
      </c>
      <c r="D145" s="86" t="str">
        <f t="shared" si="8"/>
        <v/>
      </c>
      <c r="E145" s="86" t="str">
        <f t="shared" si="9"/>
        <v/>
      </c>
      <c r="F145" s="86" t="str">
        <f t="shared" si="10"/>
        <v/>
      </c>
      <c r="G145" s="71" t="str">
        <f t="shared" si="11"/>
        <v/>
      </c>
    </row>
    <row r="146" spans="1:7" x14ac:dyDescent="0.25">
      <c r="A146" s="85" t="str">
        <f t="shared" si="12"/>
        <v/>
      </c>
      <c r="B146" s="77" t="str">
        <f t="shared" si="14"/>
        <v/>
      </c>
      <c r="C146" s="71" t="str">
        <f t="shared" si="13"/>
        <v/>
      </c>
      <c r="D146" s="86" t="str">
        <f t="shared" ref="D146:D209" si="15">IF(B146="","",IPMT($E$13/12,B146,$E$7,-$E$11,$E$12,0))</f>
        <v/>
      </c>
      <c r="E146" s="86" t="str">
        <f t="shared" ref="E146:E209" si="16">IF(B146="","",PPMT($E$13/12,B146,$E$7,-$E$11,$E$12,0))</f>
        <v/>
      </c>
      <c r="F146" s="86" t="str">
        <f t="shared" ref="F146:F209" si="17">IF(B146="","",SUM(D146:E146))</f>
        <v/>
      </c>
      <c r="G146" s="71" t="str">
        <f t="shared" ref="G146:G209" si="18">IF(B146="","",SUM(C146)-SUM(E146))</f>
        <v/>
      </c>
    </row>
    <row r="147" spans="1:7" x14ac:dyDescent="0.25">
      <c r="A147" s="85" t="str">
        <f t="shared" ref="A147:A210" si="19">IF(B147="","",EDATE(A146,1))</f>
        <v/>
      </c>
      <c r="B147" s="77" t="str">
        <f t="shared" si="14"/>
        <v/>
      </c>
      <c r="C147" s="71" t="str">
        <f t="shared" ref="C147:C210" si="20">IF(B147="","",G146)</f>
        <v/>
      </c>
      <c r="D147" s="86" t="str">
        <f t="shared" si="15"/>
        <v/>
      </c>
      <c r="E147" s="86" t="str">
        <f t="shared" si="16"/>
        <v/>
      </c>
      <c r="F147" s="86" t="str">
        <f t="shared" si="17"/>
        <v/>
      </c>
      <c r="G147" s="71" t="str">
        <f t="shared" si="18"/>
        <v/>
      </c>
    </row>
    <row r="148" spans="1:7" x14ac:dyDescent="0.25">
      <c r="A148" s="85" t="str">
        <f t="shared" si="19"/>
        <v/>
      </c>
      <c r="B148" s="77" t="str">
        <f t="shared" ref="B148:B211" si="21">IF(B147="","",IF(SUM(B147)+1&lt;=$E$7,SUM(B147)+1,""))</f>
        <v/>
      </c>
      <c r="C148" s="71" t="str">
        <f t="shared" si="20"/>
        <v/>
      </c>
      <c r="D148" s="86" t="str">
        <f t="shared" si="15"/>
        <v/>
      </c>
      <c r="E148" s="86" t="str">
        <f t="shared" si="16"/>
        <v/>
      </c>
      <c r="F148" s="86" t="str">
        <f t="shared" si="17"/>
        <v/>
      </c>
      <c r="G148" s="71" t="str">
        <f t="shared" si="18"/>
        <v/>
      </c>
    </row>
    <row r="149" spans="1:7" x14ac:dyDescent="0.25">
      <c r="A149" s="85" t="str">
        <f t="shared" si="19"/>
        <v/>
      </c>
      <c r="B149" s="77" t="str">
        <f t="shared" si="21"/>
        <v/>
      </c>
      <c r="C149" s="71" t="str">
        <f t="shared" si="20"/>
        <v/>
      </c>
      <c r="D149" s="86" t="str">
        <f t="shared" si="15"/>
        <v/>
      </c>
      <c r="E149" s="86" t="str">
        <f t="shared" si="16"/>
        <v/>
      </c>
      <c r="F149" s="86" t="str">
        <f t="shared" si="17"/>
        <v/>
      </c>
      <c r="G149" s="71" t="str">
        <f t="shared" si="18"/>
        <v/>
      </c>
    </row>
    <row r="150" spans="1:7" x14ac:dyDescent="0.25">
      <c r="A150" s="85" t="str">
        <f t="shared" si="19"/>
        <v/>
      </c>
      <c r="B150" s="77" t="str">
        <f t="shared" si="21"/>
        <v/>
      </c>
      <c r="C150" s="71" t="str">
        <f t="shared" si="20"/>
        <v/>
      </c>
      <c r="D150" s="86" t="str">
        <f t="shared" si="15"/>
        <v/>
      </c>
      <c r="E150" s="86" t="str">
        <f t="shared" si="16"/>
        <v/>
      </c>
      <c r="F150" s="86" t="str">
        <f t="shared" si="17"/>
        <v/>
      </c>
      <c r="G150" s="71" t="str">
        <f t="shared" si="18"/>
        <v/>
      </c>
    </row>
    <row r="151" spans="1:7" x14ac:dyDescent="0.25">
      <c r="A151" s="85" t="str">
        <f t="shared" si="19"/>
        <v/>
      </c>
      <c r="B151" s="77" t="str">
        <f t="shared" si="21"/>
        <v/>
      </c>
      <c r="C151" s="71" t="str">
        <f t="shared" si="20"/>
        <v/>
      </c>
      <c r="D151" s="86" t="str">
        <f t="shared" si="15"/>
        <v/>
      </c>
      <c r="E151" s="86" t="str">
        <f t="shared" si="16"/>
        <v/>
      </c>
      <c r="F151" s="86" t="str">
        <f t="shared" si="17"/>
        <v/>
      </c>
      <c r="G151" s="71" t="str">
        <f t="shared" si="18"/>
        <v/>
      </c>
    </row>
    <row r="152" spans="1:7" x14ac:dyDescent="0.25">
      <c r="A152" s="85" t="str">
        <f t="shared" si="19"/>
        <v/>
      </c>
      <c r="B152" s="77" t="str">
        <f t="shared" si="21"/>
        <v/>
      </c>
      <c r="C152" s="71" t="str">
        <f t="shared" si="20"/>
        <v/>
      </c>
      <c r="D152" s="86" t="str">
        <f t="shared" si="15"/>
        <v/>
      </c>
      <c r="E152" s="86" t="str">
        <f t="shared" si="16"/>
        <v/>
      </c>
      <c r="F152" s="86" t="str">
        <f t="shared" si="17"/>
        <v/>
      </c>
      <c r="G152" s="71" t="str">
        <f t="shared" si="18"/>
        <v/>
      </c>
    </row>
    <row r="153" spans="1:7" x14ac:dyDescent="0.25">
      <c r="A153" s="85" t="str">
        <f t="shared" si="19"/>
        <v/>
      </c>
      <c r="B153" s="77" t="str">
        <f t="shared" si="21"/>
        <v/>
      </c>
      <c r="C153" s="71" t="str">
        <f t="shared" si="20"/>
        <v/>
      </c>
      <c r="D153" s="86" t="str">
        <f t="shared" si="15"/>
        <v/>
      </c>
      <c r="E153" s="86" t="str">
        <f t="shared" si="16"/>
        <v/>
      </c>
      <c r="F153" s="86" t="str">
        <f t="shared" si="17"/>
        <v/>
      </c>
      <c r="G153" s="71" t="str">
        <f t="shared" si="18"/>
        <v/>
      </c>
    </row>
    <row r="154" spans="1:7" x14ac:dyDescent="0.25">
      <c r="A154" s="85" t="str">
        <f t="shared" si="19"/>
        <v/>
      </c>
      <c r="B154" s="77" t="str">
        <f t="shared" si="21"/>
        <v/>
      </c>
      <c r="C154" s="71" t="str">
        <f t="shared" si="20"/>
        <v/>
      </c>
      <c r="D154" s="86" t="str">
        <f t="shared" si="15"/>
        <v/>
      </c>
      <c r="E154" s="86" t="str">
        <f t="shared" si="16"/>
        <v/>
      </c>
      <c r="F154" s="86" t="str">
        <f t="shared" si="17"/>
        <v/>
      </c>
      <c r="G154" s="71" t="str">
        <f t="shared" si="18"/>
        <v/>
      </c>
    </row>
    <row r="155" spans="1:7" x14ac:dyDescent="0.25">
      <c r="A155" s="85" t="str">
        <f t="shared" si="19"/>
        <v/>
      </c>
      <c r="B155" s="77" t="str">
        <f t="shared" si="21"/>
        <v/>
      </c>
      <c r="C155" s="71" t="str">
        <f t="shared" si="20"/>
        <v/>
      </c>
      <c r="D155" s="86" t="str">
        <f t="shared" si="15"/>
        <v/>
      </c>
      <c r="E155" s="86" t="str">
        <f t="shared" si="16"/>
        <v/>
      </c>
      <c r="F155" s="86" t="str">
        <f t="shared" si="17"/>
        <v/>
      </c>
      <c r="G155" s="71" t="str">
        <f t="shared" si="18"/>
        <v/>
      </c>
    </row>
    <row r="156" spans="1:7" x14ac:dyDescent="0.25">
      <c r="A156" s="85" t="str">
        <f t="shared" si="19"/>
        <v/>
      </c>
      <c r="B156" s="77" t="str">
        <f t="shared" si="21"/>
        <v/>
      </c>
      <c r="C156" s="71" t="str">
        <f t="shared" si="20"/>
        <v/>
      </c>
      <c r="D156" s="86" t="str">
        <f t="shared" si="15"/>
        <v/>
      </c>
      <c r="E156" s="86" t="str">
        <f t="shared" si="16"/>
        <v/>
      </c>
      <c r="F156" s="86" t="str">
        <f t="shared" si="17"/>
        <v/>
      </c>
      <c r="G156" s="71" t="str">
        <f t="shared" si="18"/>
        <v/>
      </c>
    </row>
    <row r="157" spans="1:7" x14ac:dyDescent="0.25">
      <c r="A157" s="85" t="str">
        <f t="shared" si="19"/>
        <v/>
      </c>
      <c r="B157" s="77" t="str">
        <f t="shared" si="21"/>
        <v/>
      </c>
      <c r="C157" s="71" t="str">
        <f t="shared" si="20"/>
        <v/>
      </c>
      <c r="D157" s="86" t="str">
        <f t="shared" si="15"/>
        <v/>
      </c>
      <c r="E157" s="86" t="str">
        <f t="shared" si="16"/>
        <v/>
      </c>
      <c r="F157" s="86" t="str">
        <f t="shared" si="17"/>
        <v/>
      </c>
      <c r="G157" s="71" t="str">
        <f t="shared" si="18"/>
        <v/>
      </c>
    </row>
    <row r="158" spans="1:7" x14ac:dyDescent="0.25">
      <c r="A158" s="85" t="str">
        <f t="shared" si="19"/>
        <v/>
      </c>
      <c r="B158" s="77" t="str">
        <f t="shared" si="21"/>
        <v/>
      </c>
      <c r="C158" s="71" t="str">
        <f t="shared" si="20"/>
        <v/>
      </c>
      <c r="D158" s="86" t="str">
        <f t="shared" si="15"/>
        <v/>
      </c>
      <c r="E158" s="86" t="str">
        <f t="shared" si="16"/>
        <v/>
      </c>
      <c r="F158" s="86" t="str">
        <f t="shared" si="17"/>
        <v/>
      </c>
      <c r="G158" s="71" t="str">
        <f t="shared" si="18"/>
        <v/>
      </c>
    </row>
    <row r="159" spans="1:7" x14ac:dyDescent="0.25">
      <c r="A159" s="85" t="str">
        <f t="shared" si="19"/>
        <v/>
      </c>
      <c r="B159" s="77" t="str">
        <f t="shared" si="21"/>
        <v/>
      </c>
      <c r="C159" s="71" t="str">
        <f t="shared" si="20"/>
        <v/>
      </c>
      <c r="D159" s="86" t="str">
        <f t="shared" si="15"/>
        <v/>
      </c>
      <c r="E159" s="86" t="str">
        <f t="shared" si="16"/>
        <v/>
      </c>
      <c r="F159" s="86" t="str">
        <f t="shared" si="17"/>
        <v/>
      </c>
      <c r="G159" s="71" t="str">
        <f t="shared" si="18"/>
        <v/>
      </c>
    </row>
    <row r="160" spans="1:7" x14ac:dyDescent="0.25">
      <c r="A160" s="85" t="str">
        <f t="shared" si="19"/>
        <v/>
      </c>
      <c r="B160" s="77" t="str">
        <f t="shared" si="21"/>
        <v/>
      </c>
      <c r="C160" s="71" t="str">
        <f t="shared" si="20"/>
        <v/>
      </c>
      <c r="D160" s="86" t="str">
        <f t="shared" si="15"/>
        <v/>
      </c>
      <c r="E160" s="86" t="str">
        <f t="shared" si="16"/>
        <v/>
      </c>
      <c r="F160" s="86" t="str">
        <f t="shared" si="17"/>
        <v/>
      </c>
      <c r="G160" s="71" t="str">
        <f t="shared" si="18"/>
        <v/>
      </c>
    </row>
    <row r="161" spans="1:7" x14ac:dyDescent="0.25">
      <c r="A161" s="85" t="str">
        <f t="shared" si="19"/>
        <v/>
      </c>
      <c r="B161" s="77" t="str">
        <f t="shared" si="21"/>
        <v/>
      </c>
      <c r="C161" s="71" t="str">
        <f t="shared" si="20"/>
        <v/>
      </c>
      <c r="D161" s="86" t="str">
        <f t="shared" si="15"/>
        <v/>
      </c>
      <c r="E161" s="86" t="str">
        <f t="shared" si="16"/>
        <v/>
      </c>
      <c r="F161" s="86" t="str">
        <f t="shared" si="17"/>
        <v/>
      </c>
      <c r="G161" s="71" t="str">
        <f t="shared" si="18"/>
        <v/>
      </c>
    </row>
    <row r="162" spans="1:7" x14ac:dyDescent="0.25">
      <c r="A162" s="85" t="str">
        <f t="shared" si="19"/>
        <v/>
      </c>
      <c r="B162" s="77" t="str">
        <f t="shared" si="21"/>
        <v/>
      </c>
      <c r="C162" s="71" t="str">
        <f t="shared" si="20"/>
        <v/>
      </c>
      <c r="D162" s="86" t="str">
        <f t="shared" si="15"/>
        <v/>
      </c>
      <c r="E162" s="86" t="str">
        <f t="shared" si="16"/>
        <v/>
      </c>
      <c r="F162" s="86" t="str">
        <f t="shared" si="17"/>
        <v/>
      </c>
      <c r="G162" s="71" t="str">
        <f t="shared" si="18"/>
        <v/>
      </c>
    </row>
    <row r="163" spans="1:7" x14ac:dyDescent="0.25">
      <c r="A163" s="85" t="str">
        <f t="shared" si="19"/>
        <v/>
      </c>
      <c r="B163" s="77" t="str">
        <f t="shared" si="21"/>
        <v/>
      </c>
      <c r="C163" s="71" t="str">
        <f t="shared" si="20"/>
        <v/>
      </c>
      <c r="D163" s="86" t="str">
        <f t="shared" si="15"/>
        <v/>
      </c>
      <c r="E163" s="86" t="str">
        <f t="shared" si="16"/>
        <v/>
      </c>
      <c r="F163" s="86" t="str">
        <f t="shared" si="17"/>
        <v/>
      </c>
      <c r="G163" s="71" t="str">
        <f t="shared" si="18"/>
        <v/>
      </c>
    </row>
    <row r="164" spans="1:7" x14ac:dyDescent="0.25">
      <c r="A164" s="85" t="str">
        <f t="shared" si="19"/>
        <v/>
      </c>
      <c r="B164" s="77" t="str">
        <f t="shared" si="21"/>
        <v/>
      </c>
      <c r="C164" s="71" t="str">
        <f t="shared" si="20"/>
        <v/>
      </c>
      <c r="D164" s="86" t="str">
        <f t="shared" si="15"/>
        <v/>
      </c>
      <c r="E164" s="86" t="str">
        <f t="shared" si="16"/>
        <v/>
      </c>
      <c r="F164" s="86" t="str">
        <f t="shared" si="17"/>
        <v/>
      </c>
      <c r="G164" s="71" t="str">
        <f t="shared" si="18"/>
        <v/>
      </c>
    </row>
    <row r="165" spans="1:7" x14ac:dyDescent="0.25">
      <c r="A165" s="85" t="str">
        <f t="shared" si="19"/>
        <v/>
      </c>
      <c r="B165" s="77" t="str">
        <f t="shared" si="21"/>
        <v/>
      </c>
      <c r="C165" s="71" t="str">
        <f t="shared" si="20"/>
        <v/>
      </c>
      <c r="D165" s="86" t="str">
        <f t="shared" si="15"/>
        <v/>
      </c>
      <c r="E165" s="86" t="str">
        <f t="shared" si="16"/>
        <v/>
      </c>
      <c r="F165" s="86" t="str">
        <f t="shared" si="17"/>
        <v/>
      </c>
      <c r="G165" s="71" t="str">
        <f t="shared" si="18"/>
        <v/>
      </c>
    </row>
    <row r="166" spans="1:7" x14ac:dyDescent="0.25">
      <c r="A166" s="85" t="str">
        <f t="shared" si="19"/>
        <v/>
      </c>
      <c r="B166" s="77" t="str">
        <f t="shared" si="21"/>
        <v/>
      </c>
      <c r="C166" s="71" t="str">
        <f t="shared" si="20"/>
        <v/>
      </c>
      <c r="D166" s="86" t="str">
        <f t="shared" si="15"/>
        <v/>
      </c>
      <c r="E166" s="86" t="str">
        <f t="shared" si="16"/>
        <v/>
      </c>
      <c r="F166" s="86" t="str">
        <f t="shared" si="17"/>
        <v/>
      </c>
      <c r="G166" s="71" t="str">
        <f t="shared" si="18"/>
        <v/>
      </c>
    </row>
    <row r="167" spans="1:7" x14ac:dyDescent="0.25">
      <c r="A167" s="85" t="str">
        <f t="shared" si="19"/>
        <v/>
      </c>
      <c r="B167" s="77" t="str">
        <f t="shared" si="21"/>
        <v/>
      </c>
      <c r="C167" s="71" t="str">
        <f t="shared" si="20"/>
        <v/>
      </c>
      <c r="D167" s="86" t="str">
        <f t="shared" si="15"/>
        <v/>
      </c>
      <c r="E167" s="86" t="str">
        <f t="shared" si="16"/>
        <v/>
      </c>
      <c r="F167" s="86" t="str">
        <f t="shared" si="17"/>
        <v/>
      </c>
      <c r="G167" s="71" t="str">
        <f t="shared" si="18"/>
        <v/>
      </c>
    </row>
    <row r="168" spans="1:7" x14ac:dyDescent="0.25">
      <c r="A168" s="85" t="str">
        <f t="shared" si="19"/>
        <v/>
      </c>
      <c r="B168" s="77" t="str">
        <f t="shared" si="21"/>
        <v/>
      </c>
      <c r="C168" s="71" t="str">
        <f t="shared" si="20"/>
        <v/>
      </c>
      <c r="D168" s="86" t="str">
        <f t="shared" si="15"/>
        <v/>
      </c>
      <c r="E168" s="86" t="str">
        <f t="shared" si="16"/>
        <v/>
      </c>
      <c r="F168" s="86" t="str">
        <f t="shared" si="17"/>
        <v/>
      </c>
      <c r="G168" s="71" t="str">
        <f t="shared" si="18"/>
        <v/>
      </c>
    </row>
    <row r="169" spans="1:7" x14ac:dyDescent="0.25">
      <c r="A169" s="85" t="str">
        <f t="shared" si="19"/>
        <v/>
      </c>
      <c r="B169" s="77" t="str">
        <f t="shared" si="21"/>
        <v/>
      </c>
      <c r="C169" s="71" t="str">
        <f t="shared" si="20"/>
        <v/>
      </c>
      <c r="D169" s="86" t="str">
        <f t="shared" si="15"/>
        <v/>
      </c>
      <c r="E169" s="86" t="str">
        <f t="shared" si="16"/>
        <v/>
      </c>
      <c r="F169" s="86" t="str">
        <f t="shared" si="17"/>
        <v/>
      </c>
      <c r="G169" s="71" t="str">
        <f t="shared" si="18"/>
        <v/>
      </c>
    </row>
    <row r="170" spans="1:7" x14ac:dyDescent="0.25">
      <c r="A170" s="85" t="str">
        <f t="shared" si="19"/>
        <v/>
      </c>
      <c r="B170" s="77" t="str">
        <f t="shared" si="21"/>
        <v/>
      </c>
      <c r="C170" s="71" t="str">
        <f t="shared" si="20"/>
        <v/>
      </c>
      <c r="D170" s="86" t="str">
        <f t="shared" si="15"/>
        <v/>
      </c>
      <c r="E170" s="86" t="str">
        <f t="shared" si="16"/>
        <v/>
      </c>
      <c r="F170" s="86" t="str">
        <f t="shared" si="17"/>
        <v/>
      </c>
      <c r="G170" s="71" t="str">
        <f t="shared" si="18"/>
        <v/>
      </c>
    </row>
    <row r="171" spans="1:7" x14ac:dyDescent="0.25">
      <c r="A171" s="85" t="str">
        <f t="shared" si="19"/>
        <v/>
      </c>
      <c r="B171" s="77" t="str">
        <f t="shared" si="21"/>
        <v/>
      </c>
      <c r="C171" s="71" t="str">
        <f t="shared" si="20"/>
        <v/>
      </c>
      <c r="D171" s="86" t="str">
        <f t="shared" si="15"/>
        <v/>
      </c>
      <c r="E171" s="86" t="str">
        <f t="shared" si="16"/>
        <v/>
      </c>
      <c r="F171" s="86" t="str">
        <f t="shared" si="17"/>
        <v/>
      </c>
      <c r="G171" s="71" t="str">
        <f t="shared" si="18"/>
        <v/>
      </c>
    </row>
    <row r="172" spans="1:7" x14ac:dyDescent="0.25">
      <c r="A172" s="85" t="str">
        <f t="shared" si="19"/>
        <v/>
      </c>
      <c r="B172" s="77" t="str">
        <f t="shared" si="21"/>
        <v/>
      </c>
      <c r="C172" s="71" t="str">
        <f t="shared" si="20"/>
        <v/>
      </c>
      <c r="D172" s="86" t="str">
        <f t="shared" si="15"/>
        <v/>
      </c>
      <c r="E172" s="86" t="str">
        <f t="shared" si="16"/>
        <v/>
      </c>
      <c r="F172" s="86" t="str">
        <f t="shared" si="17"/>
        <v/>
      </c>
      <c r="G172" s="71" t="str">
        <f t="shared" si="18"/>
        <v/>
      </c>
    </row>
    <row r="173" spans="1:7" x14ac:dyDescent="0.25">
      <c r="A173" s="85" t="str">
        <f t="shared" si="19"/>
        <v/>
      </c>
      <c r="B173" s="77" t="str">
        <f t="shared" si="21"/>
        <v/>
      </c>
      <c r="C173" s="71" t="str">
        <f t="shared" si="20"/>
        <v/>
      </c>
      <c r="D173" s="86" t="str">
        <f t="shared" si="15"/>
        <v/>
      </c>
      <c r="E173" s="86" t="str">
        <f t="shared" si="16"/>
        <v/>
      </c>
      <c r="F173" s="86" t="str">
        <f t="shared" si="17"/>
        <v/>
      </c>
      <c r="G173" s="71" t="str">
        <f t="shared" si="18"/>
        <v/>
      </c>
    </row>
    <row r="174" spans="1:7" x14ac:dyDescent="0.25">
      <c r="A174" s="85" t="str">
        <f t="shared" si="19"/>
        <v/>
      </c>
      <c r="B174" s="77" t="str">
        <f t="shared" si="21"/>
        <v/>
      </c>
      <c r="C174" s="71" t="str">
        <f t="shared" si="20"/>
        <v/>
      </c>
      <c r="D174" s="86" t="str">
        <f t="shared" si="15"/>
        <v/>
      </c>
      <c r="E174" s="86" t="str">
        <f t="shared" si="16"/>
        <v/>
      </c>
      <c r="F174" s="86" t="str">
        <f t="shared" si="17"/>
        <v/>
      </c>
      <c r="G174" s="71" t="str">
        <f t="shared" si="18"/>
        <v/>
      </c>
    </row>
    <row r="175" spans="1:7" x14ac:dyDescent="0.25">
      <c r="A175" s="85" t="str">
        <f t="shared" si="19"/>
        <v/>
      </c>
      <c r="B175" s="77" t="str">
        <f t="shared" si="21"/>
        <v/>
      </c>
      <c r="C175" s="71" t="str">
        <f t="shared" si="20"/>
        <v/>
      </c>
      <c r="D175" s="86" t="str">
        <f t="shared" si="15"/>
        <v/>
      </c>
      <c r="E175" s="86" t="str">
        <f t="shared" si="16"/>
        <v/>
      </c>
      <c r="F175" s="86" t="str">
        <f t="shared" si="17"/>
        <v/>
      </c>
      <c r="G175" s="71" t="str">
        <f t="shared" si="18"/>
        <v/>
      </c>
    </row>
    <row r="176" spans="1:7" x14ac:dyDescent="0.25">
      <c r="A176" s="85" t="str">
        <f t="shared" si="19"/>
        <v/>
      </c>
      <c r="B176" s="77" t="str">
        <f t="shared" si="21"/>
        <v/>
      </c>
      <c r="C176" s="71" t="str">
        <f t="shared" si="20"/>
        <v/>
      </c>
      <c r="D176" s="86" t="str">
        <f t="shared" si="15"/>
        <v/>
      </c>
      <c r="E176" s="86" t="str">
        <f t="shared" si="16"/>
        <v/>
      </c>
      <c r="F176" s="86" t="str">
        <f t="shared" si="17"/>
        <v/>
      </c>
      <c r="G176" s="71" t="str">
        <f t="shared" si="18"/>
        <v/>
      </c>
    </row>
    <row r="177" spans="1:7" x14ac:dyDescent="0.25">
      <c r="A177" s="85" t="str">
        <f t="shared" si="19"/>
        <v/>
      </c>
      <c r="B177" s="77" t="str">
        <f t="shared" si="21"/>
        <v/>
      </c>
      <c r="C177" s="71" t="str">
        <f t="shared" si="20"/>
        <v/>
      </c>
      <c r="D177" s="86" t="str">
        <f t="shared" si="15"/>
        <v/>
      </c>
      <c r="E177" s="86" t="str">
        <f t="shared" si="16"/>
        <v/>
      </c>
      <c r="F177" s="86" t="str">
        <f t="shared" si="17"/>
        <v/>
      </c>
      <c r="G177" s="71" t="str">
        <f t="shared" si="18"/>
        <v/>
      </c>
    </row>
    <row r="178" spans="1:7" x14ac:dyDescent="0.25">
      <c r="A178" s="85" t="str">
        <f t="shared" si="19"/>
        <v/>
      </c>
      <c r="B178" s="77" t="str">
        <f t="shared" si="21"/>
        <v/>
      </c>
      <c r="C178" s="71" t="str">
        <f t="shared" si="20"/>
        <v/>
      </c>
      <c r="D178" s="86" t="str">
        <f t="shared" si="15"/>
        <v/>
      </c>
      <c r="E178" s="86" t="str">
        <f t="shared" si="16"/>
        <v/>
      </c>
      <c r="F178" s="86" t="str">
        <f t="shared" si="17"/>
        <v/>
      </c>
      <c r="G178" s="71" t="str">
        <f t="shared" si="18"/>
        <v/>
      </c>
    </row>
    <row r="179" spans="1:7" x14ac:dyDescent="0.25">
      <c r="A179" s="85" t="str">
        <f t="shared" si="19"/>
        <v/>
      </c>
      <c r="B179" s="77" t="str">
        <f t="shared" si="21"/>
        <v/>
      </c>
      <c r="C179" s="71" t="str">
        <f t="shared" si="20"/>
        <v/>
      </c>
      <c r="D179" s="86" t="str">
        <f t="shared" si="15"/>
        <v/>
      </c>
      <c r="E179" s="86" t="str">
        <f t="shared" si="16"/>
        <v/>
      </c>
      <c r="F179" s="86" t="str">
        <f t="shared" si="17"/>
        <v/>
      </c>
      <c r="G179" s="71" t="str">
        <f t="shared" si="18"/>
        <v/>
      </c>
    </row>
    <row r="180" spans="1:7" x14ac:dyDescent="0.25">
      <c r="A180" s="85" t="str">
        <f t="shared" si="19"/>
        <v/>
      </c>
      <c r="B180" s="77" t="str">
        <f t="shared" si="21"/>
        <v/>
      </c>
      <c r="C180" s="71" t="str">
        <f t="shared" si="20"/>
        <v/>
      </c>
      <c r="D180" s="86" t="str">
        <f t="shared" si="15"/>
        <v/>
      </c>
      <c r="E180" s="86" t="str">
        <f t="shared" si="16"/>
        <v/>
      </c>
      <c r="F180" s="86" t="str">
        <f t="shared" si="17"/>
        <v/>
      </c>
      <c r="G180" s="71" t="str">
        <f t="shared" si="18"/>
        <v/>
      </c>
    </row>
    <row r="181" spans="1:7" x14ac:dyDescent="0.25">
      <c r="A181" s="85" t="str">
        <f t="shared" si="19"/>
        <v/>
      </c>
      <c r="B181" s="77" t="str">
        <f t="shared" si="21"/>
        <v/>
      </c>
      <c r="C181" s="71" t="str">
        <f t="shared" si="20"/>
        <v/>
      </c>
      <c r="D181" s="86" t="str">
        <f t="shared" si="15"/>
        <v/>
      </c>
      <c r="E181" s="86" t="str">
        <f t="shared" si="16"/>
        <v/>
      </c>
      <c r="F181" s="86" t="str">
        <f t="shared" si="17"/>
        <v/>
      </c>
      <c r="G181" s="71" t="str">
        <f t="shared" si="18"/>
        <v/>
      </c>
    </row>
    <row r="182" spans="1:7" x14ac:dyDescent="0.25">
      <c r="A182" s="85" t="str">
        <f t="shared" si="19"/>
        <v/>
      </c>
      <c r="B182" s="77" t="str">
        <f t="shared" si="21"/>
        <v/>
      </c>
      <c r="C182" s="71" t="str">
        <f t="shared" si="20"/>
        <v/>
      </c>
      <c r="D182" s="86" t="str">
        <f t="shared" si="15"/>
        <v/>
      </c>
      <c r="E182" s="86" t="str">
        <f t="shared" si="16"/>
        <v/>
      </c>
      <c r="F182" s="86" t="str">
        <f t="shared" si="17"/>
        <v/>
      </c>
      <c r="G182" s="71" t="str">
        <f t="shared" si="18"/>
        <v/>
      </c>
    </row>
    <row r="183" spans="1:7" x14ac:dyDescent="0.25">
      <c r="A183" s="85" t="str">
        <f t="shared" si="19"/>
        <v/>
      </c>
      <c r="B183" s="77" t="str">
        <f t="shared" si="21"/>
        <v/>
      </c>
      <c r="C183" s="71" t="str">
        <f t="shared" si="20"/>
        <v/>
      </c>
      <c r="D183" s="86" t="str">
        <f t="shared" si="15"/>
        <v/>
      </c>
      <c r="E183" s="86" t="str">
        <f t="shared" si="16"/>
        <v/>
      </c>
      <c r="F183" s="86" t="str">
        <f t="shared" si="17"/>
        <v/>
      </c>
      <c r="G183" s="71" t="str">
        <f t="shared" si="18"/>
        <v/>
      </c>
    </row>
    <row r="184" spans="1:7" x14ac:dyDescent="0.25">
      <c r="A184" s="85" t="str">
        <f t="shared" si="19"/>
        <v/>
      </c>
      <c r="B184" s="77" t="str">
        <f t="shared" si="21"/>
        <v/>
      </c>
      <c r="C184" s="71" t="str">
        <f t="shared" si="20"/>
        <v/>
      </c>
      <c r="D184" s="86" t="str">
        <f t="shared" si="15"/>
        <v/>
      </c>
      <c r="E184" s="86" t="str">
        <f t="shared" si="16"/>
        <v/>
      </c>
      <c r="F184" s="86" t="str">
        <f t="shared" si="17"/>
        <v/>
      </c>
      <c r="G184" s="71" t="str">
        <f t="shared" si="18"/>
        <v/>
      </c>
    </row>
    <row r="185" spans="1:7" x14ac:dyDescent="0.25">
      <c r="A185" s="85" t="str">
        <f t="shared" si="19"/>
        <v/>
      </c>
      <c r="B185" s="77" t="str">
        <f t="shared" si="21"/>
        <v/>
      </c>
      <c r="C185" s="71" t="str">
        <f t="shared" si="20"/>
        <v/>
      </c>
      <c r="D185" s="86" t="str">
        <f t="shared" si="15"/>
        <v/>
      </c>
      <c r="E185" s="86" t="str">
        <f t="shared" si="16"/>
        <v/>
      </c>
      <c r="F185" s="86" t="str">
        <f t="shared" si="17"/>
        <v/>
      </c>
      <c r="G185" s="71" t="str">
        <f t="shared" si="18"/>
        <v/>
      </c>
    </row>
    <row r="186" spans="1:7" x14ac:dyDescent="0.25">
      <c r="A186" s="85" t="str">
        <f t="shared" si="19"/>
        <v/>
      </c>
      <c r="B186" s="77" t="str">
        <f t="shared" si="21"/>
        <v/>
      </c>
      <c r="C186" s="71" t="str">
        <f t="shared" si="20"/>
        <v/>
      </c>
      <c r="D186" s="86" t="str">
        <f t="shared" si="15"/>
        <v/>
      </c>
      <c r="E186" s="86" t="str">
        <f t="shared" si="16"/>
        <v/>
      </c>
      <c r="F186" s="86" t="str">
        <f t="shared" si="17"/>
        <v/>
      </c>
      <c r="G186" s="71" t="str">
        <f t="shared" si="18"/>
        <v/>
      </c>
    </row>
    <row r="187" spans="1:7" x14ac:dyDescent="0.25">
      <c r="A187" s="85" t="str">
        <f t="shared" si="19"/>
        <v/>
      </c>
      <c r="B187" s="77" t="str">
        <f t="shared" si="21"/>
        <v/>
      </c>
      <c r="C187" s="71" t="str">
        <f t="shared" si="20"/>
        <v/>
      </c>
      <c r="D187" s="86" t="str">
        <f t="shared" si="15"/>
        <v/>
      </c>
      <c r="E187" s="86" t="str">
        <f t="shared" si="16"/>
        <v/>
      </c>
      <c r="F187" s="86" t="str">
        <f t="shared" si="17"/>
        <v/>
      </c>
      <c r="G187" s="71" t="str">
        <f t="shared" si="18"/>
        <v/>
      </c>
    </row>
    <row r="188" spans="1:7" x14ac:dyDescent="0.25">
      <c r="A188" s="85" t="str">
        <f t="shared" si="19"/>
        <v/>
      </c>
      <c r="B188" s="77" t="str">
        <f t="shared" si="21"/>
        <v/>
      </c>
      <c r="C188" s="71" t="str">
        <f t="shared" si="20"/>
        <v/>
      </c>
      <c r="D188" s="86" t="str">
        <f t="shared" si="15"/>
        <v/>
      </c>
      <c r="E188" s="86" t="str">
        <f t="shared" si="16"/>
        <v/>
      </c>
      <c r="F188" s="86" t="str">
        <f t="shared" si="17"/>
        <v/>
      </c>
      <c r="G188" s="71" t="str">
        <f t="shared" si="18"/>
        <v/>
      </c>
    </row>
    <row r="189" spans="1:7" x14ac:dyDescent="0.25">
      <c r="A189" s="85" t="str">
        <f t="shared" si="19"/>
        <v/>
      </c>
      <c r="B189" s="77" t="str">
        <f t="shared" si="21"/>
        <v/>
      </c>
      <c r="C189" s="71" t="str">
        <f t="shared" si="20"/>
        <v/>
      </c>
      <c r="D189" s="86" t="str">
        <f t="shared" si="15"/>
        <v/>
      </c>
      <c r="E189" s="86" t="str">
        <f t="shared" si="16"/>
        <v/>
      </c>
      <c r="F189" s="86" t="str">
        <f t="shared" si="17"/>
        <v/>
      </c>
      <c r="G189" s="71" t="str">
        <f t="shared" si="18"/>
        <v/>
      </c>
    </row>
    <row r="190" spans="1:7" x14ac:dyDescent="0.25">
      <c r="A190" s="85" t="str">
        <f t="shared" si="19"/>
        <v/>
      </c>
      <c r="B190" s="77" t="str">
        <f t="shared" si="21"/>
        <v/>
      </c>
      <c r="C190" s="71" t="str">
        <f t="shared" si="20"/>
        <v/>
      </c>
      <c r="D190" s="86" t="str">
        <f t="shared" si="15"/>
        <v/>
      </c>
      <c r="E190" s="86" t="str">
        <f t="shared" si="16"/>
        <v/>
      </c>
      <c r="F190" s="86" t="str">
        <f t="shared" si="17"/>
        <v/>
      </c>
      <c r="G190" s="71" t="str">
        <f t="shared" si="18"/>
        <v/>
      </c>
    </row>
    <row r="191" spans="1:7" x14ac:dyDescent="0.25">
      <c r="A191" s="85" t="str">
        <f t="shared" si="19"/>
        <v/>
      </c>
      <c r="B191" s="77" t="str">
        <f t="shared" si="21"/>
        <v/>
      </c>
      <c r="C191" s="71" t="str">
        <f t="shared" si="20"/>
        <v/>
      </c>
      <c r="D191" s="86" t="str">
        <f t="shared" si="15"/>
        <v/>
      </c>
      <c r="E191" s="86" t="str">
        <f t="shared" si="16"/>
        <v/>
      </c>
      <c r="F191" s="86" t="str">
        <f t="shared" si="17"/>
        <v/>
      </c>
      <c r="G191" s="71" t="str">
        <f t="shared" si="18"/>
        <v/>
      </c>
    </row>
    <row r="192" spans="1:7" x14ac:dyDescent="0.25">
      <c r="A192" s="85" t="str">
        <f t="shared" si="19"/>
        <v/>
      </c>
      <c r="B192" s="77" t="str">
        <f t="shared" si="21"/>
        <v/>
      </c>
      <c r="C192" s="71" t="str">
        <f t="shared" si="20"/>
        <v/>
      </c>
      <c r="D192" s="86" t="str">
        <f t="shared" si="15"/>
        <v/>
      </c>
      <c r="E192" s="86" t="str">
        <f t="shared" si="16"/>
        <v/>
      </c>
      <c r="F192" s="86" t="str">
        <f t="shared" si="17"/>
        <v/>
      </c>
      <c r="G192" s="71" t="str">
        <f t="shared" si="18"/>
        <v/>
      </c>
    </row>
    <row r="193" spans="1:7" x14ac:dyDescent="0.25">
      <c r="A193" s="85" t="str">
        <f t="shared" si="19"/>
        <v/>
      </c>
      <c r="B193" s="77" t="str">
        <f t="shared" si="21"/>
        <v/>
      </c>
      <c r="C193" s="71" t="str">
        <f t="shared" si="20"/>
        <v/>
      </c>
      <c r="D193" s="86" t="str">
        <f t="shared" si="15"/>
        <v/>
      </c>
      <c r="E193" s="86" t="str">
        <f t="shared" si="16"/>
        <v/>
      </c>
      <c r="F193" s="86" t="str">
        <f t="shared" si="17"/>
        <v/>
      </c>
      <c r="G193" s="71" t="str">
        <f t="shared" si="18"/>
        <v/>
      </c>
    </row>
    <row r="194" spans="1:7" x14ac:dyDescent="0.25">
      <c r="A194" s="85" t="str">
        <f t="shared" si="19"/>
        <v/>
      </c>
      <c r="B194" s="77" t="str">
        <f t="shared" si="21"/>
        <v/>
      </c>
      <c r="C194" s="71" t="str">
        <f t="shared" si="20"/>
        <v/>
      </c>
      <c r="D194" s="86" t="str">
        <f t="shared" si="15"/>
        <v/>
      </c>
      <c r="E194" s="86" t="str">
        <f t="shared" si="16"/>
        <v/>
      </c>
      <c r="F194" s="86" t="str">
        <f t="shared" si="17"/>
        <v/>
      </c>
      <c r="G194" s="71" t="str">
        <f t="shared" si="18"/>
        <v/>
      </c>
    </row>
    <row r="195" spans="1:7" x14ac:dyDescent="0.25">
      <c r="A195" s="85" t="str">
        <f t="shared" si="19"/>
        <v/>
      </c>
      <c r="B195" s="77" t="str">
        <f t="shared" si="21"/>
        <v/>
      </c>
      <c r="C195" s="71" t="str">
        <f t="shared" si="20"/>
        <v/>
      </c>
      <c r="D195" s="86" t="str">
        <f t="shared" si="15"/>
        <v/>
      </c>
      <c r="E195" s="86" t="str">
        <f t="shared" si="16"/>
        <v/>
      </c>
      <c r="F195" s="86" t="str">
        <f t="shared" si="17"/>
        <v/>
      </c>
      <c r="G195" s="71" t="str">
        <f t="shared" si="18"/>
        <v/>
      </c>
    </row>
    <row r="196" spans="1:7" x14ac:dyDescent="0.25">
      <c r="A196" s="85" t="str">
        <f t="shared" si="19"/>
        <v/>
      </c>
      <c r="B196" s="77" t="str">
        <f t="shared" si="21"/>
        <v/>
      </c>
      <c r="C196" s="71" t="str">
        <f t="shared" si="20"/>
        <v/>
      </c>
      <c r="D196" s="86" t="str">
        <f t="shared" si="15"/>
        <v/>
      </c>
      <c r="E196" s="86" t="str">
        <f t="shared" si="16"/>
        <v/>
      </c>
      <c r="F196" s="86" t="str">
        <f t="shared" si="17"/>
        <v/>
      </c>
      <c r="G196" s="71" t="str">
        <f t="shared" si="18"/>
        <v/>
      </c>
    </row>
    <row r="197" spans="1:7" x14ac:dyDescent="0.25">
      <c r="A197" s="85" t="str">
        <f t="shared" si="19"/>
        <v/>
      </c>
      <c r="B197" s="77" t="str">
        <f t="shared" si="21"/>
        <v/>
      </c>
      <c r="C197" s="71" t="str">
        <f t="shared" si="20"/>
        <v/>
      </c>
      <c r="D197" s="86" t="str">
        <f t="shared" si="15"/>
        <v/>
      </c>
      <c r="E197" s="86" t="str">
        <f t="shared" si="16"/>
        <v/>
      </c>
      <c r="F197" s="86" t="str">
        <f t="shared" si="17"/>
        <v/>
      </c>
      <c r="G197" s="71" t="str">
        <f t="shared" si="18"/>
        <v/>
      </c>
    </row>
    <row r="198" spans="1:7" x14ac:dyDescent="0.25">
      <c r="A198" s="85" t="str">
        <f t="shared" si="19"/>
        <v/>
      </c>
      <c r="B198" s="77" t="str">
        <f t="shared" si="21"/>
        <v/>
      </c>
      <c r="C198" s="71" t="str">
        <f t="shared" si="20"/>
        <v/>
      </c>
      <c r="D198" s="86" t="str">
        <f t="shared" si="15"/>
        <v/>
      </c>
      <c r="E198" s="86" t="str">
        <f t="shared" si="16"/>
        <v/>
      </c>
      <c r="F198" s="86" t="str">
        <f t="shared" si="17"/>
        <v/>
      </c>
      <c r="G198" s="71" t="str">
        <f t="shared" si="18"/>
        <v/>
      </c>
    </row>
    <row r="199" spans="1:7" x14ac:dyDescent="0.25">
      <c r="A199" s="85" t="str">
        <f t="shared" si="19"/>
        <v/>
      </c>
      <c r="B199" s="77" t="str">
        <f t="shared" si="21"/>
        <v/>
      </c>
      <c r="C199" s="71" t="str">
        <f t="shared" si="20"/>
        <v/>
      </c>
      <c r="D199" s="86" t="str">
        <f t="shared" si="15"/>
        <v/>
      </c>
      <c r="E199" s="86" t="str">
        <f t="shared" si="16"/>
        <v/>
      </c>
      <c r="F199" s="86" t="str">
        <f t="shared" si="17"/>
        <v/>
      </c>
      <c r="G199" s="71" t="str">
        <f t="shared" si="18"/>
        <v/>
      </c>
    </row>
    <row r="200" spans="1:7" x14ac:dyDescent="0.25">
      <c r="A200" s="85" t="str">
        <f t="shared" si="19"/>
        <v/>
      </c>
      <c r="B200" s="77" t="str">
        <f t="shared" si="21"/>
        <v/>
      </c>
      <c r="C200" s="71" t="str">
        <f t="shared" si="20"/>
        <v/>
      </c>
      <c r="D200" s="86" t="str">
        <f t="shared" si="15"/>
        <v/>
      </c>
      <c r="E200" s="86" t="str">
        <f t="shared" si="16"/>
        <v/>
      </c>
      <c r="F200" s="86" t="str">
        <f t="shared" si="17"/>
        <v/>
      </c>
      <c r="G200" s="71" t="str">
        <f t="shared" si="18"/>
        <v/>
      </c>
    </row>
    <row r="201" spans="1:7" x14ac:dyDescent="0.25">
      <c r="A201" s="85" t="str">
        <f t="shared" si="19"/>
        <v/>
      </c>
      <c r="B201" s="77" t="str">
        <f t="shared" si="21"/>
        <v/>
      </c>
      <c r="C201" s="71" t="str">
        <f t="shared" si="20"/>
        <v/>
      </c>
      <c r="D201" s="86" t="str">
        <f t="shared" si="15"/>
        <v/>
      </c>
      <c r="E201" s="86" t="str">
        <f t="shared" si="16"/>
        <v/>
      </c>
      <c r="F201" s="86" t="str">
        <f t="shared" si="17"/>
        <v/>
      </c>
      <c r="G201" s="71" t="str">
        <f t="shared" si="18"/>
        <v/>
      </c>
    </row>
    <row r="202" spans="1:7" x14ac:dyDescent="0.25">
      <c r="A202" s="85" t="str">
        <f t="shared" si="19"/>
        <v/>
      </c>
      <c r="B202" s="77" t="str">
        <f t="shared" si="21"/>
        <v/>
      </c>
      <c r="C202" s="71" t="str">
        <f t="shared" si="20"/>
        <v/>
      </c>
      <c r="D202" s="86" t="str">
        <f t="shared" si="15"/>
        <v/>
      </c>
      <c r="E202" s="86" t="str">
        <f t="shared" si="16"/>
        <v/>
      </c>
      <c r="F202" s="86" t="str">
        <f t="shared" si="17"/>
        <v/>
      </c>
      <c r="G202" s="71" t="str">
        <f t="shared" si="18"/>
        <v/>
      </c>
    </row>
    <row r="203" spans="1:7" x14ac:dyDescent="0.25">
      <c r="A203" s="85" t="str">
        <f t="shared" si="19"/>
        <v/>
      </c>
      <c r="B203" s="77" t="str">
        <f t="shared" si="21"/>
        <v/>
      </c>
      <c r="C203" s="71" t="str">
        <f t="shared" si="20"/>
        <v/>
      </c>
      <c r="D203" s="86" t="str">
        <f t="shared" si="15"/>
        <v/>
      </c>
      <c r="E203" s="86" t="str">
        <f t="shared" si="16"/>
        <v/>
      </c>
      <c r="F203" s="86" t="str">
        <f t="shared" si="17"/>
        <v/>
      </c>
      <c r="G203" s="71" t="str">
        <f t="shared" si="18"/>
        <v/>
      </c>
    </row>
    <row r="204" spans="1:7" x14ac:dyDescent="0.25">
      <c r="A204" s="85" t="str">
        <f t="shared" si="19"/>
        <v/>
      </c>
      <c r="B204" s="77" t="str">
        <f t="shared" si="21"/>
        <v/>
      </c>
      <c r="C204" s="71" t="str">
        <f t="shared" si="20"/>
        <v/>
      </c>
      <c r="D204" s="86" t="str">
        <f t="shared" si="15"/>
        <v/>
      </c>
      <c r="E204" s="86" t="str">
        <f t="shared" si="16"/>
        <v/>
      </c>
      <c r="F204" s="86" t="str">
        <f t="shared" si="17"/>
        <v/>
      </c>
      <c r="G204" s="71" t="str">
        <f t="shared" si="18"/>
        <v/>
      </c>
    </row>
    <row r="205" spans="1:7" x14ac:dyDescent="0.25">
      <c r="A205" s="85" t="str">
        <f t="shared" si="19"/>
        <v/>
      </c>
      <c r="B205" s="77" t="str">
        <f t="shared" si="21"/>
        <v/>
      </c>
      <c r="C205" s="71" t="str">
        <f t="shared" si="20"/>
        <v/>
      </c>
      <c r="D205" s="86" t="str">
        <f t="shared" si="15"/>
        <v/>
      </c>
      <c r="E205" s="86" t="str">
        <f t="shared" si="16"/>
        <v/>
      </c>
      <c r="F205" s="86" t="str">
        <f t="shared" si="17"/>
        <v/>
      </c>
      <c r="G205" s="71" t="str">
        <f t="shared" si="18"/>
        <v/>
      </c>
    </row>
    <row r="206" spans="1:7" x14ac:dyDescent="0.25">
      <c r="A206" s="85" t="str">
        <f t="shared" si="19"/>
        <v/>
      </c>
      <c r="B206" s="77" t="str">
        <f t="shared" si="21"/>
        <v/>
      </c>
      <c r="C206" s="71" t="str">
        <f t="shared" si="20"/>
        <v/>
      </c>
      <c r="D206" s="86" t="str">
        <f t="shared" si="15"/>
        <v/>
      </c>
      <c r="E206" s="86" t="str">
        <f t="shared" si="16"/>
        <v/>
      </c>
      <c r="F206" s="86" t="str">
        <f t="shared" si="17"/>
        <v/>
      </c>
      <c r="G206" s="71" t="str">
        <f t="shared" si="18"/>
        <v/>
      </c>
    </row>
    <row r="207" spans="1:7" x14ac:dyDescent="0.25">
      <c r="A207" s="85" t="str">
        <f t="shared" si="19"/>
        <v/>
      </c>
      <c r="B207" s="77" t="str">
        <f t="shared" si="21"/>
        <v/>
      </c>
      <c r="C207" s="71" t="str">
        <f t="shared" si="20"/>
        <v/>
      </c>
      <c r="D207" s="86" t="str">
        <f t="shared" si="15"/>
        <v/>
      </c>
      <c r="E207" s="86" t="str">
        <f t="shared" si="16"/>
        <v/>
      </c>
      <c r="F207" s="86" t="str">
        <f t="shared" si="17"/>
        <v/>
      </c>
      <c r="G207" s="71" t="str">
        <f t="shared" si="18"/>
        <v/>
      </c>
    </row>
    <row r="208" spans="1:7" x14ac:dyDescent="0.25">
      <c r="A208" s="85" t="str">
        <f t="shared" si="19"/>
        <v/>
      </c>
      <c r="B208" s="77" t="str">
        <f t="shared" si="21"/>
        <v/>
      </c>
      <c r="C208" s="71" t="str">
        <f t="shared" si="20"/>
        <v/>
      </c>
      <c r="D208" s="86" t="str">
        <f t="shared" si="15"/>
        <v/>
      </c>
      <c r="E208" s="86" t="str">
        <f t="shared" si="16"/>
        <v/>
      </c>
      <c r="F208" s="86" t="str">
        <f t="shared" si="17"/>
        <v/>
      </c>
      <c r="G208" s="71" t="str">
        <f t="shared" si="18"/>
        <v/>
      </c>
    </row>
    <row r="209" spans="1:7" x14ac:dyDescent="0.25">
      <c r="A209" s="85" t="str">
        <f t="shared" si="19"/>
        <v/>
      </c>
      <c r="B209" s="77" t="str">
        <f t="shared" si="21"/>
        <v/>
      </c>
      <c r="C209" s="71" t="str">
        <f t="shared" si="20"/>
        <v/>
      </c>
      <c r="D209" s="86" t="str">
        <f t="shared" si="15"/>
        <v/>
      </c>
      <c r="E209" s="86" t="str">
        <f t="shared" si="16"/>
        <v/>
      </c>
      <c r="F209" s="86" t="str">
        <f t="shared" si="17"/>
        <v/>
      </c>
      <c r="G209" s="71" t="str">
        <f t="shared" si="18"/>
        <v/>
      </c>
    </row>
    <row r="210" spans="1:7" x14ac:dyDescent="0.25">
      <c r="A210" s="85" t="str">
        <f t="shared" si="19"/>
        <v/>
      </c>
      <c r="B210" s="77" t="str">
        <f t="shared" si="21"/>
        <v/>
      </c>
      <c r="C210" s="71" t="str">
        <f t="shared" si="20"/>
        <v/>
      </c>
      <c r="D210" s="86" t="str">
        <f t="shared" ref="D210:D273" si="22">IF(B210="","",IPMT($E$13/12,B210,$E$7,-$E$11,$E$12,0))</f>
        <v/>
      </c>
      <c r="E210" s="86" t="str">
        <f t="shared" ref="E210:E273" si="23">IF(B210="","",PPMT($E$13/12,B210,$E$7,-$E$11,$E$12,0))</f>
        <v/>
      </c>
      <c r="F210" s="86" t="str">
        <f t="shared" ref="F210:F273" si="24">IF(B210="","",SUM(D210:E210))</f>
        <v/>
      </c>
      <c r="G210" s="71" t="str">
        <f t="shared" ref="G210:G273" si="25">IF(B210="","",SUM(C210)-SUM(E210))</f>
        <v/>
      </c>
    </row>
    <row r="211" spans="1:7" x14ac:dyDescent="0.25">
      <c r="A211" s="85" t="str">
        <f t="shared" ref="A211:A274" si="26">IF(B211="","",EDATE(A210,1))</f>
        <v/>
      </c>
      <c r="B211" s="77" t="str">
        <f t="shared" si="21"/>
        <v/>
      </c>
      <c r="C211" s="71" t="str">
        <f t="shared" ref="C211:C274" si="27">IF(B211="","",G210)</f>
        <v/>
      </c>
      <c r="D211" s="86" t="str">
        <f t="shared" si="22"/>
        <v/>
      </c>
      <c r="E211" s="86" t="str">
        <f t="shared" si="23"/>
        <v/>
      </c>
      <c r="F211" s="86" t="str">
        <f t="shared" si="24"/>
        <v/>
      </c>
      <c r="G211" s="71" t="str">
        <f t="shared" si="25"/>
        <v/>
      </c>
    </row>
    <row r="212" spans="1:7" x14ac:dyDescent="0.25">
      <c r="A212" s="85" t="str">
        <f t="shared" si="26"/>
        <v/>
      </c>
      <c r="B212" s="77" t="str">
        <f t="shared" ref="B212:B275" si="28">IF(B211="","",IF(SUM(B211)+1&lt;=$E$7,SUM(B211)+1,""))</f>
        <v/>
      </c>
      <c r="C212" s="71" t="str">
        <f t="shared" si="27"/>
        <v/>
      </c>
      <c r="D212" s="86" t="str">
        <f t="shared" si="22"/>
        <v/>
      </c>
      <c r="E212" s="86" t="str">
        <f t="shared" si="23"/>
        <v/>
      </c>
      <c r="F212" s="86" t="str">
        <f t="shared" si="24"/>
        <v/>
      </c>
      <c r="G212" s="71" t="str">
        <f t="shared" si="25"/>
        <v/>
      </c>
    </row>
    <row r="213" spans="1:7" x14ac:dyDescent="0.25">
      <c r="A213" s="85" t="str">
        <f t="shared" si="26"/>
        <v/>
      </c>
      <c r="B213" s="77" t="str">
        <f t="shared" si="28"/>
        <v/>
      </c>
      <c r="C213" s="71" t="str">
        <f t="shared" si="27"/>
        <v/>
      </c>
      <c r="D213" s="86" t="str">
        <f t="shared" si="22"/>
        <v/>
      </c>
      <c r="E213" s="86" t="str">
        <f t="shared" si="23"/>
        <v/>
      </c>
      <c r="F213" s="86" t="str">
        <f t="shared" si="24"/>
        <v/>
      </c>
      <c r="G213" s="71" t="str">
        <f t="shared" si="25"/>
        <v/>
      </c>
    </row>
    <row r="214" spans="1:7" x14ac:dyDescent="0.25">
      <c r="A214" s="85" t="str">
        <f t="shared" si="26"/>
        <v/>
      </c>
      <c r="B214" s="77" t="str">
        <f t="shared" si="28"/>
        <v/>
      </c>
      <c r="C214" s="71" t="str">
        <f t="shared" si="27"/>
        <v/>
      </c>
      <c r="D214" s="86" t="str">
        <f t="shared" si="22"/>
        <v/>
      </c>
      <c r="E214" s="86" t="str">
        <f t="shared" si="23"/>
        <v/>
      </c>
      <c r="F214" s="86" t="str">
        <f t="shared" si="24"/>
        <v/>
      </c>
      <c r="G214" s="71" t="str">
        <f t="shared" si="25"/>
        <v/>
      </c>
    </row>
    <row r="215" spans="1:7" x14ac:dyDescent="0.25">
      <c r="A215" s="85" t="str">
        <f t="shared" si="26"/>
        <v/>
      </c>
      <c r="B215" s="77" t="str">
        <f t="shared" si="28"/>
        <v/>
      </c>
      <c r="C215" s="71" t="str">
        <f t="shared" si="27"/>
        <v/>
      </c>
      <c r="D215" s="86" t="str">
        <f t="shared" si="22"/>
        <v/>
      </c>
      <c r="E215" s="86" t="str">
        <f t="shared" si="23"/>
        <v/>
      </c>
      <c r="F215" s="86" t="str">
        <f t="shared" si="24"/>
        <v/>
      </c>
      <c r="G215" s="71" t="str">
        <f t="shared" si="25"/>
        <v/>
      </c>
    </row>
    <row r="216" spans="1:7" x14ac:dyDescent="0.25">
      <c r="A216" s="85" t="str">
        <f t="shared" si="26"/>
        <v/>
      </c>
      <c r="B216" s="77" t="str">
        <f t="shared" si="28"/>
        <v/>
      </c>
      <c r="C216" s="71" t="str">
        <f t="shared" si="27"/>
        <v/>
      </c>
      <c r="D216" s="86" t="str">
        <f t="shared" si="22"/>
        <v/>
      </c>
      <c r="E216" s="86" t="str">
        <f t="shared" si="23"/>
        <v/>
      </c>
      <c r="F216" s="86" t="str">
        <f t="shared" si="24"/>
        <v/>
      </c>
      <c r="G216" s="71" t="str">
        <f t="shared" si="25"/>
        <v/>
      </c>
    </row>
    <row r="217" spans="1:7" x14ac:dyDescent="0.25">
      <c r="A217" s="85" t="str">
        <f t="shared" si="26"/>
        <v/>
      </c>
      <c r="B217" s="77" t="str">
        <f t="shared" si="28"/>
        <v/>
      </c>
      <c r="C217" s="71" t="str">
        <f t="shared" si="27"/>
        <v/>
      </c>
      <c r="D217" s="86" t="str">
        <f t="shared" si="22"/>
        <v/>
      </c>
      <c r="E217" s="86" t="str">
        <f t="shared" si="23"/>
        <v/>
      </c>
      <c r="F217" s="86" t="str">
        <f t="shared" si="24"/>
        <v/>
      </c>
      <c r="G217" s="71" t="str">
        <f t="shared" si="25"/>
        <v/>
      </c>
    </row>
    <row r="218" spans="1:7" x14ac:dyDescent="0.25">
      <c r="A218" s="85" t="str">
        <f t="shared" si="26"/>
        <v/>
      </c>
      <c r="B218" s="77" t="str">
        <f t="shared" si="28"/>
        <v/>
      </c>
      <c r="C218" s="71" t="str">
        <f t="shared" si="27"/>
        <v/>
      </c>
      <c r="D218" s="86" t="str">
        <f t="shared" si="22"/>
        <v/>
      </c>
      <c r="E218" s="86" t="str">
        <f t="shared" si="23"/>
        <v/>
      </c>
      <c r="F218" s="86" t="str">
        <f t="shared" si="24"/>
        <v/>
      </c>
      <c r="G218" s="71" t="str">
        <f t="shared" si="25"/>
        <v/>
      </c>
    </row>
    <row r="219" spans="1:7" x14ac:dyDescent="0.25">
      <c r="A219" s="85" t="str">
        <f t="shared" si="26"/>
        <v/>
      </c>
      <c r="B219" s="77" t="str">
        <f t="shared" si="28"/>
        <v/>
      </c>
      <c r="C219" s="71" t="str">
        <f t="shared" si="27"/>
        <v/>
      </c>
      <c r="D219" s="86" t="str">
        <f t="shared" si="22"/>
        <v/>
      </c>
      <c r="E219" s="86" t="str">
        <f t="shared" si="23"/>
        <v/>
      </c>
      <c r="F219" s="86" t="str">
        <f t="shared" si="24"/>
        <v/>
      </c>
      <c r="G219" s="71" t="str">
        <f t="shared" si="25"/>
        <v/>
      </c>
    </row>
    <row r="220" spans="1:7" x14ac:dyDescent="0.25">
      <c r="A220" s="85" t="str">
        <f t="shared" si="26"/>
        <v/>
      </c>
      <c r="B220" s="77" t="str">
        <f t="shared" si="28"/>
        <v/>
      </c>
      <c r="C220" s="71" t="str">
        <f t="shared" si="27"/>
        <v/>
      </c>
      <c r="D220" s="86" t="str">
        <f t="shared" si="22"/>
        <v/>
      </c>
      <c r="E220" s="86" t="str">
        <f t="shared" si="23"/>
        <v/>
      </c>
      <c r="F220" s="86" t="str">
        <f t="shared" si="24"/>
        <v/>
      </c>
      <c r="G220" s="71" t="str">
        <f t="shared" si="25"/>
        <v/>
      </c>
    </row>
    <row r="221" spans="1:7" x14ac:dyDescent="0.25">
      <c r="A221" s="85" t="str">
        <f t="shared" si="26"/>
        <v/>
      </c>
      <c r="B221" s="77" t="str">
        <f t="shared" si="28"/>
        <v/>
      </c>
      <c r="C221" s="71" t="str">
        <f t="shared" si="27"/>
        <v/>
      </c>
      <c r="D221" s="86" t="str">
        <f t="shared" si="22"/>
        <v/>
      </c>
      <c r="E221" s="86" t="str">
        <f t="shared" si="23"/>
        <v/>
      </c>
      <c r="F221" s="86" t="str">
        <f t="shared" si="24"/>
        <v/>
      </c>
      <c r="G221" s="71" t="str">
        <f t="shared" si="25"/>
        <v/>
      </c>
    </row>
    <row r="222" spans="1:7" x14ac:dyDescent="0.25">
      <c r="A222" s="85" t="str">
        <f t="shared" si="26"/>
        <v/>
      </c>
      <c r="B222" s="77" t="str">
        <f t="shared" si="28"/>
        <v/>
      </c>
      <c r="C222" s="71" t="str">
        <f t="shared" si="27"/>
        <v/>
      </c>
      <c r="D222" s="86" t="str">
        <f t="shared" si="22"/>
        <v/>
      </c>
      <c r="E222" s="86" t="str">
        <f t="shared" si="23"/>
        <v/>
      </c>
      <c r="F222" s="86" t="str">
        <f t="shared" si="24"/>
        <v/>
      </c>
      <c r="G222" s="71" t="str">
        <f t="shared" si="25"/>
        <v/>
      </c>
    </row>
    <row r="223" spans="1:7" x14ac:dyDescent="0.25">
      <c r="A223" s="85" t="str">
        <f t="shared" si="26"/>
        <v/>
      </c>
      <c r="B223" s="77" t="str">
        <f t="shared" si="28"/>
        <v/>
      </c>
      <c r="C223" s="71" t="str">
        <f t="shared" si="27"/>
        <v/>
      </c>
      <c r="D223" s="86" t="str">
        <f t="shared" si="22"/>
        <v/>
      </c>
      <c r="E223" s="86" t="str">
        <f t="shared" si="23"/>
        <v/>
      </c>
      <c r="F223" s="86" t="str">
        <f t="shared" si="24"/>
        <v/>
      </c>
      <c r="G223" s="71" t="str">
        <f t="shared" si="25"/>
        <v/>
      </c>
    </row>
    <row r="224" spans="1:7" x14ac:dyDescent="0.25">
      <c r="A224" s="85" t="str">
        <f t="shared" si="26"/>
        <v/>
      </c>
      <c r="B224" s="77" t="str">
        <f t="shared" si="28"/>
        <v/>
      </c>
      <c r="C224" s="71" t="str">
        <f t="shared" si="27"/>
        <v/>
      </c>
      <c r="D224" s="86" t="str">
        <f t="shared" si="22"/>
        <v/>
      </c>
      <c r="E224" s="86" t="str">
        <f t="shared" si="23"/>
        <v/>
      </c>
      <c r="F224" s="86" t="str">
        <f t="shared" si="24"/>
        <v/>
      </c>
      <c r="G224" s="71" t="str">
        <f t="shared" si="25"/>
        <v/>
      </c>
    </row>
    <row r="225" spans="1:7" x14ac:dyDescent="0.25">
      <c r="A225" s="85" t="str">
        <f t="shared" si="26"/>
        <v/>
      </c>
      <c r="B225" s="77" t="str">
        <f t="shared" si="28"/>
        <v/>
      </c>
      <c r="C225" s="71" t="str">
        <f t="shared" si="27"/>
        <v/>
      </c>
      <c r="D225" s="86" t="str">
        <f t="shared" si="22"/>
        <v/>
      </c>
      <c r="E225" s="86" t="str">
        <f t="shared" si="23"/>
        <v/>
      </c>
      <c r="F225" s="86" t="str">
        <f t="shared" si="24"/>
        <v/>
      </c>
      <c r="G225" s="71" t="str">
        <f t="shared" si="25"/>
        <v/>
      </c>
    </row>
    <row r="226" spans="1:7" x14ac:dyDescent="0.25">
      <c r="A226" s="85" t="str">
        <f t="shared" si="26"/>
        <v/>
      </c>
      <c r="B226" s="77" t="str">
        <f t="shared" si="28"/>
        <v/>
      </c>
      <c r="C226" s="71" t="str">
        <f t="shared" si="27"/>
        <v/>
      </c>
      <c r="D226" s="86" t="str">
        <f t="shared" si="22"/>
        <v/>
      </c>
      <c r="E226" s="86" t="str">
        <f t="shared" si="23"/>
        <v/>
      </c>
      <c r="F226" s="86" t="str">
        <f t="shared" si="24"/>
        <v/>
      </c>
      <c r="G226" s="71" t="str">
        <f t="shared" si="25"/>
        <v/>
      </c>
    </row>
    <row r="227" spans="1:7" x14ac:dyDescent="0.25">
      <c r="A227" s="85" t="str">
        <f t="shared" si="26"/>
        <v/>
      </c>
      <c r="B227" s="77" t="str">
        <f t="shared" si="28"/>
        <v/>
      </c>
      <c r="C227" s="71" t="str">
        <f t="shared" si="27"/>
        <v/>
      </c>
      <c r="D227" s="86" t="str">
        <f t="shared" si="22"/>
        <v/>
      </c>
      <c r="E227" s="86" t="str">
        <f t="shared" si="23"/>
        <v/>
      </c>
      <c r="F227" s="86" t="str">
        <f t="shared" si="24"/>
        <v/>
      </c>
      <c r="G227" s="71" t="str">
        <f t="shared" si="25"/>
        <v/>
      </c>
    </row>
    <row r="228" spans="1:7" x14ac:dyDescent="0.25">
      <c r="A228" s="85" t="str">
        <f t="shared" si="26"/>
        <v/>
      </c>
      <c r="B228" s="77" t="str">
        <f t="shared" si="28"/>
        <v/>
      </c>
      <c r="C228" s="71" t="str">
        <f t="shared" si="27"/>
        <v/>
      </c>
      <c r="D228" s="86" t="str">
        <f t="shared" si="22"/>
        <v/>
      </c>
      <c r="E228" s="86" t="str">
        <f t="shared" si="23"/>
        <v/>
      </c>
      <c r="F228" s="86" t="str">
        <f t="shared" si="24"/>
        <v/>
      </c>
      <c r="G228" s="71" t="str">
        <f t="shared" si="25"/>
        <v/>
      </c>
    </row>
    <row r="229" spans="1:7" x14ac:dyDescent="0.25">
      <c r="A229" s="85" t="str">
        <f t="shared" si="26"/>
        <v/>
      </c>
      <c r="B229" s="77" t="str">
        <f t="shared" si="28"/>
        <v/>
      </c>
      <c r="C229" s="71" t="str">
        <f t="shared" si="27"/>
        <v/>
      </c>
      <c r="D229" s="86" t="str">
        <f t="shared" si="22"/>
        <v/>
      </c>
      <c r="E229" s="86" t="str">
        <f t="shared" si="23"/>
        <v/>
      </c>
      <c r="F229" s="86" t="str">
        <f t="shared" si="24"/>
        <v/>
      </c>
      <c r="G229" s="71" t="str">
        <f t="shared" si="25"/>
        <v/>
      </c>
    </row>
    <row r="230" spans="1:7" x14ac:dyDescent="0.25">
      <c r="A230" s="85" t="str">
        <f t="shared" si="26"/>
        <v/>
      </c>
      <c r="B230" s="77" t="str">
        <f t="shared" si="28"/>
        <v/>
      </c>
      <c r="C230" s="71" t="str">
        <f t="shared" si="27"/>
        <v/>
      </c>
      <c r="D230" s="86" t="str">
        <f t="shared" si="22"/>
        <v/>
      </c>
      <c r="E230" s="86" t="str">
        <f t="shared" si="23"/>
        <v/>
      </c>
      <c r="F230" s="86" t="str">
        <f t="shared" si="24"/>
        <v/>
      </c>
      <c r="G230" s="71" t="str">
        <f t="shared" si="25"/>
        <v/>
      </c>
    </row>
    <row r="231" spans="1:7" x14ac:dyDescent="0.25">
      <c r="A231" s="85" t="str">
        <f t="shared" si="26"/>
        <v/>
      </c>
      <c r="B231" s="77" t="str">
        <f t="shared" si="28"/>
        <v/>
      </c>
      <c r="C231" s="71" t="str">
        <f t="shared" si="27"/>
        <v/>
      </c>
      <c r="D231" s="86" t="str">
        <f t="shared" si="22"/>
        <v/>
      </c>
      <c r="E231" s="86" t="str">
        <f t="shared" si="23"/>
        <v/>
      </c>
      <c r="F231" s="86" t="str">
        <f t="shared" si="24"/>
        <v/>
      </c>
      <c r="G231" s="71" t="str">
        <f t="shared" si="25"/>
        <v/>
      </c>
    </row>
    <row r="232" spans="1:7" x14ac:dyDescent="0.25">
      <c r="A232" s="85" t="str">
        <f t="shared" si="26"/>
        <v/>
      </c>
      <c r="B232" s="77" t="str">
        <f t="shared" si="28"/>
        <v/>
      </c>
      <c r="C232" s="71" t="str">
        <f t="shared" si="27"/>
        <v/>
      </c>
      <c r="D232" s="86" t="str">
        <f t="shared" si="22"/>
        <v/>
      </c>
      <c r="E232" s="86" t="str">
        <f t="shared" si="23"/>
        <v/>
      </c>
      <c r="F232" s="86" t="str">
        <f t="shared" si="24"/>
        <v/>
      </c>
      <c r="G232" s="71" t="str">
        <f t="shared" si="25"/>
        <v/>
      </c>
    </row>
    <row r="233" spans="1:7" x14ac:dyDescent="0.25">
      <c r="A233" s="85" t="str">
        <f t="shared" si="26"/>
        <v/>
      </c>
      <c r="B233" s="77" t="str">
        <f t="shared" si="28"/>
        <v/>
      </c>
      <c r="C233" s="71" t="str">
        <f t="shared" si="27"/>
        <v/>
      </c>
      <c r="D233" s="86" t="str">
        <f t="shared" si="22"/>
        <v/>
      </c>
      <c r="E233" s="86" t="str">
        <f t="shared" si="23"/>
        <v/>
      </c>
      <c r="F233" s="86" t="str">
        <f t="shared" si="24"/>
        <v/>
      </c>
      <c r="G233" s="71" t="str">
        <f t="shared" si="25"/>
        <v/>
      </c>
    </row>
    <row r="234" spans="1:7" x14ac:dyDescent="0.25">
      <c r="A234" s="85" t="str">
        <f t="shared" si="26"/>
        <v/>
      </c>
      <c r="B234" s="77" t="str">
        <f t="shared" si="28"/>
        <v/>
      </c>
      <c r="C234" s="71" t="str">
        <f t="shared" si="27"/>
        <v/>
      </c>
      <c r="D234" s="86" t="str">
        <f t="shared" si="22"/>
        <v/>
      </c>
      <c r="E234" s="86" t="str">
        <f t="shared" si="23"/>
        <v/>
      </c>
      <c r="F234" s="86" t="str">
        <f t="shared" si="24"/>
        <v/>
      </c>
      <c r="G234" s="71" t="str">
        <f t="shared" si="25"/>
        <v/>
      </c>
    </row>
    <row r="235" spans="1:7" x14ac:dyDescent="0.25">
      <c r="A235" s="85" t="str">
        <f t="shared" si="26"/>
        <v/>
      </c>
      <c r="B235" s="77" t="str">
        <f t="shared" si="28"/>
        <v/>
      </c>
      <c r="C235" s="71" t="str">
        <f t="shared" si="27"/>
        <v/>
      </c>
      <c r="D235" s="86" t="str">
        <f t="shared" si="22"/>
        <v/>
      </c>
      <c r="E235" s="86" t="str">
        <f t="shared" si="23"/>
        <v/>
      </c>
      <c r="F235" s="86" t="str">
        <f t="shared" si="24"/>
        <v/>
      </c>
      <c r="G235" s="71" t="str">
        <f t="shared" si="25"/>
        <v/>
      </c>
    </row>
    <row r="236" spans="1:7" x14ac:dyDescent="0.25">
      <c r="A236" s="85" t="str">
        <f t="shared" si="26"/>
        <v/>
      </c>
      <c r="B236" s="77" t="str">
        <f t="shared" si="28"/>
        <v/>
      </c>
      <c r="C236" s="71" t="str">
        <f t="shared" si="27"/>
        <v/>
      </c>
      <c r="D236" s="86" t="str">
        <f t="shared" si="22"/>
        <v/>
      </c>
      <c r="E236" s="86" t="str">
        <f t="shared" si="23"/>
        <v/>
      </c>
      <c r="F236" s="86" t="str">
        <f t="shared" si="24"/>
        <v/>
      </c>
      <c r="G236" s="71" t="str">
        <f t="shared" si="25"/>
        <v/>
      </c>
    </row>
    <row r="237" spans="1:7" x14ac:dyDescent="0.25">
      <c r="A237" s="85" t="str">
        <f t="shared" si="26"/>
        <v/>
      </c>
      <c r="B237" s="77" t="str">
        <f t="shared" si="28"/>
        <v/>
      </c>
      <c r="C237" s="71" t="str">
        <f t="shared" si="27"/>
        <v/>
      </c>
      <c r="D237" s="86" t="str">
        <f t="shared" si="22"/>
        <v/>
      </c>
      <c r="E237" s="86" t="str">
        <f t="shared" si="23"/>
        <v/>
      </c>
      <c r="F237" s="86" t="str">
        <f t="shared" si="24"/>
        <v/>
      </c>
      <c r="G237" s="71" t="str">
        <f t="shared" si="25"/>
        <v/>
      </c>
    </row>
    <row r="238" spans="1:7" x14ac:dyDescent="0.25">
      <c r="A238" s="85" t="str">
        <f t="shared" si="26"/>
        <v/>
      </c>
      <c r="B238" s="77" t="str">
        <f t="shared" si="28"/>
        <v/>
      </c>
      <c r="C238" s="71" t="str">
        <f t="shared" si="27"/>
        <v/>
      </c>
      <c r="D238" s="86" t="str">
        <f t="shared" si="22"/>
        <v/>
      </c>
      <c r="E238" s="86" t="str">
        <f t="shared" si="23"/>
        <v/>
      </c>
      <c r="F238" s="86" t="str">
        <f t="shared" si="24"/>
        <v/>
      </c>
      <c r="G238" s="71" t="str">
        <f t="shared" si="25"/>
        <v/>
      </c>
    </row>
    <row r="239" spans="1:7" x14ac:dyDescent="0.25">
      <c r="A239" s="85" t="str">
        <f t="shared" si="26"/>
        <v/>
      </c>
      <c r="B239" s="77" t="str">
        <f t="shared" si="28"/>
        <v/>
      </c>
      <c r="C239" s="71" t="str">
        <f t="shared" si="27"/>
        <v/>
      </c>
      <c r="D239" s="86" t="str">
        <f t="shared" si="22"/>
        <v/>
      </c>
      <c r="E239" s="86" t="str">
        <f t="shared" si="23"/>
        <v/>
      </c>
      <c r="F239" s="86" t="str">
        <f t="shared" si="24"/>
        <v/>
      </c>
      <c r="G239" s="71" t="str">
        <f t="shared" si="25"/>
        <v/>
      </c>
    </row>
    <row r="240" spans="1:7" x14ac:dyDescent="0.25">
      <c r="A240" s="85" t="str">
        <f t="shared" si="26"/>
        <v/>
      </c>
      <c r="B240" s="77" t="str">
        <f t="shared" si="28"/>
        <v/>
      </c>
      <c r="C240" s="71" t="str">
        <f t="shared" si="27"/>
        <v/>
      </c>
      <c r="D240" s="86" t="str">
        <f t="shared" si="22"/>
        <v/>
      </c>
      <c r="E240" s="86" t="str">
        <f t="shared" si="23"/>
        <v/>
      </c>
      <c r="F240" s="86" t="str">
        <f t="shared" si="24"/>
        <v/>
      </c>
      <c r="G240" s="71" t="str">
        <f t="shared" si="25"/>
        <v/>
      </c>
    </row>
    <row r="241" spans="1:7" x14ac:dyDescent="0.25">
      <c r="A241" s="85" t="str">
        <f t="shared" si="26"/>
        <v/>
      </c>
      <c r="B241" s="77" t="str">
        <f t="shared" si="28"/>
        <v/>
      </c>
      <c r="C241" s="71" t="str">
        <f t="shared" si="27"/>
        <v/>
      </c>
      <c r="D241" s="86" t="str">
        <f t="shared" si="22"/>
        <v/>
      </c>
      <c r="E241" s="86" t="str">
        <f t="shared" si="23"/>
        <v/>
      </c>
      <c r="F241" s="86" t="str">
        <f t="shared" si="24"/>
        <v/>
      </c>
      <c r="G241" s="71" t="str">
        <f t="shared" si="25"/>
        <v/>
      </c>
    </row>
    <row r="242" spans="1:7" x14ac:dyDescent="0.25">
      <c r="A242" s="85" t="str">
        <f t="shared" si="26"/>
        <v/>
      </c>
      <c r="B242" s="77" t="str">
        <f t="shared" si="28"/>
        <v/>
      </c>
      <c r="C242" s="71" t="str">
        <f t="shared" si="27"/>
        <v/>
      </c>
      <c r="D242" s="86" t="str">
        <f t="shared" si="22"/>
        <v/>
      </c>
      <c r="E242" s="86" t="str">
        <f t="shared" si="23"/>
        <v/>
      </c>
      <c r="F242" s="86" t="str">
        <f t="shared" si="24"/>
        <v/>
      </c>
      <c r="G242" s="71" t="str">
        <f t="shared" si="25"/>
        <v/>
      </c>
    </row>
    <row r="243" spans="1:7" x14ac:dyDescent="0.25">
      <c r="A243" s="85" t="str">
        <f t="shared" si="26"/>
        <v/>
      </c>
      <c r="B243" s="77" t="str">
        <f t="shared" si="28"/>
        <v/>
      </c>
      <c r="C243" s="71" t="str">
        <f t="shared" si="27"/>
        <v/>
      </c>
      <c r="D243" s="86" t="str">
        <f t="shared" si="22"/>
        <v/>
      </c>
      <c r="E243" s="86" t="str">
        <f t="shared" si="23"/>
        <v/>
      </c>
      <c r="F243" s="86" t="str">
        <f t="shared" si="24"/>
        <v/>
      </c>
      <c r="G243" s="71" t="str">
        <f t="shared" si="25"/>
        <v/>
      </c>
    </row>
    <row r="244" spans="1:7" x14ac:dyDescent="0.25">
      <c r="A244" s="85" t="str">
        <f t="shared" si="26"/>
        <v/>
      </c>
      <c r="B244" s="77" t="str">
        <f t="shared" si="28"/>
        <v/>
      </c>
      <c r="C244" s="71" t="str">
        <f t="shared" si="27"/>
        <v/>
      </c>
      <c r="D244" s="86" t="str">
        <f t="shared" si="22"/>
        <v/>
      </c>
      <c r="E244" s="86" t="str">
        <f t="shared" si="23"/>
        <v/>
      </c>
      <c r="F244" s="86" t="str">
        <f t="shared" si="24"/>
        <v/>
      </c>
      <c r="G244" s="71" t="str">
        <f t="shared" si="25"/>
        <v/>
      </c>
    </row>
    <row r="245" spans="1:7" x14ac:dyDescent="0.25">
      <c r="A245" s="85" t="str">
        <f t="shared" si="26"/>
        <v/>
      </c>
      <c r="B245" s="77" t="str">
        <f t="shared" si="28"/>
        <v/>
      </c>
      <c r="C245" s="71" t="str">
        <f t="shared" si="27"/>
        <v/>
      </c>
      <c r="D245" s="86" t="str">
        <f t="shared" si="22"/>
        <v/>
      </c>
      <c r="E245" s="86" t="str">
        <f t="shared" si="23"/>
        <v/>
      </c>
      <c r="F245" s="86" t="str">
        <f t="shared" si="24"/>
        <v/>
      </c>
      <c r="G245" s="71" t="str">
        <f t="shared" si="25"/>
        <v/>
      </c>
    </row>
    <row r="246" spans="1:7" x14ac:dyDescent="0.25">
      <c r="A246" s="85" t="str">
        <f t="shared" si="26"/>
        <v/>
      </c>
      <c r="B246" s="77" t="str">
        <f t="shared" si="28"/>
        <v/>
      </c>
      <c r="C246" s="71" t="str">
        <f t="shared" si="27"/>
        <v/>
      </c>
      <c r="D246" s="86" t="str">
        <f t="shared" si="22"/>
        <v/>
      </c>
      <c r="E246" s="86" t="str">
        <f t="shared" si="23"/>
        <v/>
      </c>
      <c r="F246" s="86" t="str">
        <f t="shared" si="24"/>
        <v/>
      </c>
      <c r="G246" s="71" t="str">
        <f t="shared" si="25"/>
        <v/>
      </c>
    </row>
    <row r="247" spans="1:7" x14ac:dyDescent="0.25">
      <c r="A247" s="85" t="str">
        <f t="shared" si="26"/>
        <v/>
      </c>
      <c r="B247" s="77" t="str">
        <f t="shared" si="28"/>
        <v/>
      </c>
      <c r="C247" s="71" t="str">
        <f t="shared" si="27"/>
        <v/>
      </c>
      <c r="D247" s="86" t="str">
        <f t="shared" si="22"/>
        <v/>
      </c>
      <c r="E247" s="86" t="str">
        <f t="shared" si="23"/>
        <v/>
      </c>
      <c r="F247" s="86" t="str">
        <f t="shared" si="24"/>
        <v/>
      </c>
      <c r="G247" s="71" t="str">
        <f t="shared" si="25"/>
        <v/>
      </c>
    </row>
    <row r="248" spans="1:7" x14ac:dyDescent="0.25">
      <c r="A248" s="85" t="str">
        <f t="shared" si="26"/>
        <v/>
      </c>
      <c r="B248" s="77" t="str">
        <f t="shared" si="28"/>
        <v/>
      </c>
      <c r="C248" s="71" t="str">
        <f t="shared" si="27"/>
        <v/>
      </c>
      <c r="D248" s="86" t="str">
        <f t="shared" si="22"/>
        <v/>
      </c>
      <c r="E248" s="86" t="str">
        <f t="shared" si="23"/>
        <v/>
      </c>
      <c r="F248" s="86" t="str">
        <f t="shared" si="24"/>
        <v/>
      </c>
      <c r="G248" s="71" t="str">
        <f t="shared" si="25"/>
        <v/>
      </c>
    </row>
    <row r="249" spans="1:7" x14ac:dyDescent="0.25">
      <c r="A249" s="85" t="str">
        <f t="shared" si="26"/>
        <v/>
      </c>
      <c r="B249" s="77" t="str">
        <f t="shared" si="28"/>
        <v/>
      </c>
      <c r="C249" s="71" t="str">
        <f t="shared" si="27"/>
        <v/>
      </c>
      <c r="D249" s="86" t="str">
        <f t="shared" si="22"/>
        <v/>
      </c>
      <c r="E249" s="86" t="str">
        <f t="shared" si="23"/>
        <v/>
      </c>
      <c r="F249" s="86" t="str">
        <f t="shared" si="24"/>
        <v/>
      </c>
      <c r="G249" s="71" t="str">
        <f t="shared" si="25"/>
        <v/>
      </c>
    </row>
    <row r="250" spans="1:7" x14ac:dyDescent="0.25">
      <c r="A250" s="85" t="str">
        <f t="shared" si="26"/>
        <v/>
      </c>
      <c r="B250" s="77" t="str">
        <f t="shared" si="28"/>
        <v/>
      </c>
      <c r="C250" s="71" t="str">
        <f t="shared" si="27"/>
        <v/>
      </c>
      <c r="D250" s="86" t="str">
        <f t="shared" si="22"/>
        <v/>
      </c>
      <c r="E250" s="86" t="str">
        <f t="shared" si="23"/>
        <v/>
      </c>
      <c r="F250" s="86" t="str">
        <f t="shared" si="24"/>
        <v/>
      </c>
      <c r="G250" s="71" t="str">
        <f t="shared" si="25"/>
        <v/>
      </c>
    </row>
    <row r="251" spans="1:7" x14ac:dyDescent="0.25">
      <c r="A251" s="85" t="str">
        <f t="shared" si="26"/>
        <v/>
      </c>
      <c r="B251" s="77" t="str">
        <f t="shared" si="28"/>
        <v/>
      </c>
      <c r="C251" s="71" t="str">
        <f t="shared" si="27"/>
        <v/>
      </c>
      <c r="D251" s="86" t="str">
        <f t="shared" si="22"/>
        <v/>
      </c>
      <c r="E251" s="86" t="str">
        <f t="shared" si="23"/>
        <v/>
      </c>
      <c r="F251" s="86" t="str">
        <f t="shared" si="24"/>
        <v/>
      </c>
      <c r="G251" s="71" t="str">
        <f t="shared" si="25"/>
        <v/>
      </c>
    </row>
    <row r="252" spans="1:7" x14ac:dyDescent="0.25">
      <c r="A252" s="85" t="str">
        <f t="shared" si="26"/>
        <v/>
      </c>
      <c r="B252" s="77" t="str">
        <f t="shared" si="28"/>
        <v/>
      </c>
      <c r="C252" s="71" t="str">
        <f t="shared" si="27"/>
        <v/>
      </c>
      <c r="D252" s="86" t="str">
        <f t="shared" si="22"/>
        <v/>
      </c>
      <c r="E252" s="86" t="str">
        <f t="shared" si="23"/>
        <v/>
      </c>
      <c r="F252" s="86" t="str">
        <f t="shared" si="24"/>
        <v/>
      </c>
      <c r="G252" s="71" t="str">
        <f t="shared" si="25"/>
        <v/>
      </c>
    </row>
    <row r="253" spans="1:7" x14ac:dyDescent="0.25">
      <c r="A253" s="85" t="str">
        <f t="shared" si="26"/>
        <v/>
      </c>
      <c r="B253" s="77" t="str">
        <f t="shared" si="28"/>
        <v/>
      </c>
      <c r="C253" s="71" t="str">
        <f t="shared" si="27"/>
        <v/>
      </c>
      <c r="D253" s="86" t="str">
        <f t="shared" si="22"/>
        <v/>
      </c>
      <c r="E253" s="86" t="str">
        <f t="shared" si="23"/>
        <v/>
      </c>
      <c r="F253" s="86" t="str">
        <f t="shared" si="24"/>
        <v/>
      </c>
      <c r="G253" s="71" t="str">
        <f t="shared" si="25"/>
        <v/>
      </c>
    </row>
    <row r="254" spans="1:7" x14ac:dyDescent="0.25">
      <c r="A254" s="85" t="str">
        <f t="shared" si="26"/>
        <v/>
      </c>
      <c r="B254" s="77" t="str">
        <f t="shared" si="28"/>
        <v/>
      </c>
      <c r="C254" s="71" t="str">
        <f t="shared" si="27"/>
        <v/>
      </c>
      <c r="D254" s="86" t="str">
        <f t="shared" si="22"/>
        <v/>
      </c>
      <c r="E254" s="86" t="str">
        <f t="shared" si="23"/>
        <v/>
      </c>
      <c r="F254" s="86" t="str">
        <f t="shared" si="24"/>
        <v/>
      </c>
      <c r="G254" s="71" t="str">
        <f t="shared" si="25"/>
        <v/>
      </c>
    </row>
    <row r="255" spans="1:7" x14ac:dyDescent="0.25">
      <c r="A255" s="85" t="str">
        <f t="shared" si="26"/>
        <v/>
      </c>
      <c r="B255" s="77" t="str">
        <f t="shared" si="28"/>
        <v/>
      </c>
      <c r="C255" s="71" t="str">
        <f t="shared" si="27"/>
        <v/>
      </c>
      <c r="D255" s="86" t="str">
        <f t="shared" si="22"/>
        <v/>
      </c>
      <c r="E255" s="86" t="str">
        <f t="shared" si="23"/>
        <v/>
      </c>
      <c r="F255" s="86" t="str">
        <f t="shared" si="24"/>
        <v/>
      </c>
      <c r="G255" s="71" t="str">
        <f t="shared" si="25"/>
        <v/>
      </c>
    </row>
    <row r="256" spans="1:7" x14ac:dyDescent="0.25">
      <c r="A256" s="85" t="str">
        <f t="shared" si="26"/>
        <v/>
      </c>
      <c r="B256" s="77" t="str">
        <f t="shared" si="28"/>
        <v/>
      </c>
      <c r="C256" s="71" t="str">
        <f t="shared" si="27"/>
        <v/>
      </c>
      <c r="D256" s="86" t="str">
        <f t="shared" si="22"/>
        <v/>
      </c>
      <c r="E256" s="86" t="str">
        <f t="shared" si="23"/>
        <v/>
      </c>
      <c r="F256" s="86" t="str">
        <f t="shared" si="24"/>
        <v/>
      </c>
      <c r="G256" s="71" t="str">
        <f t="shared" si="25"/>
        <v/>
      </c>
    </row>
    <row r="257" spans="1:7" x14ac:dyDescent="0.25">
      <c r="A257" s="85" t="str">
        <f t="shared" si="26"/>
        <v/>
      </c>
      <c r="B257" s="77" t="str">
        <f t="shared" si="28"/>
        <v/>
      </c>
      <c r="C257" s="71" t="str">
        <f t="shared" si="27"/>
        <v/>
      </c>
      <c r="D257" s="86" t="str">
        <f t="shared" si="22"/>
        <v/>
      </c>
      <c r="E257" s="86" t="str">
        <f t="shared" si="23"/>
        <v/>
      </c>
      <c r="F257" s="86" t="str">
        <f t="shared" si="24"/>
        <v/>
      </c>
      <c r="G257" s="71" t="str">
        <f t="shared" si="25"/>
        <v/>
      </c>
    </row>
    <row r="258" spans="1:7" x14ac:dyDescent="0.25">
      <c r="A258" s="85" t="str">
        <f t="shared" si="26"/>
        <v/>
      </c>
      <c r="B258" s="77" t="str">
        <f t="shared" si="28"/>
        <v/>
      </c>
      <c r="C258" s="71" t="str">
        <f t="shared" si="27"/>
        <v/>
      </c>
      <c r="D258" s="86" t="str">
        <f t="shared" si="22"/>
        <v/>
      </c>
      <c r="E258" s="86" t="str">
        <f t="shared" si="23"/>
        <v/>
      </c>
      <c r="F258" s="86" t="str">
        <f t="shared" si="24"/>
        <v/>
      </c>
      <c r="G258" s="71" t="str">
        <f t="shared" si="25"/>
        <v/>
      </c>
    </row>
    <row r="259" spans="1:7" x14ac:dyDescent="0.25">
      <c r="A259" s="85" t="str">
        <f t="shared" si="26"/>
        <v/>
      </c>
      <c r="B259" s="77" t="str">
        <f t="shared" si="28"/>
        <v/>
      </c>
      <c r="C259" s="71" t="str">
        <f t="shared" si="27"/>
        <v/>
      </c>
      <c r="D259" s="86" t="str">
        <f t="shared" si="22"/>
        <v/>
      </c>
      <c r="E259" s="86" t="str">
        <f t="shared" si="23"/>
        <v/>
      </c>
      <c r="F259" s="86" t="str">
        <f t="shared" si="24"/>
        <v/>
      </c>
      <c r="G259" s="71" t="str">
        <f t="shared" si="25"/>
        <v/>
      </c>
    </row>
    <row r="260" spans="1:7" x14ac:dyDescent="0.25">
      <c r="A260" s="85" t="str">
        <f t="shared" si="26"/>
        <v/>
      </c>
      <c r="B260" s="77" t="str">
        <f t="shared" si="28"/>
        <v/>
      </c>
      <c r="C260" s="71" t="str">
        <f t="shared" si="27"/>
        <v/>
      </c>
      <c r="D260" s="86" t="str">
        <f t="shared" si="22"/>
        <v/>
      </c>
      <c r="E260" s="86" t="str">
        <f t="shared" si="23"/>
        <v/>
      </c>
      <c r="F260" s="86" t="str">
        <f t="shared" si="24"/>
        <v/>
      </c>
      <c r="G260" s="71" t="str">
        <f t="shared" si="25"/>
        <v/>
      </c>
    </row>
    <row r="261" spans="1:7" x14ac:dyDescent="0.25">
      <c r="A261" s="85" t="str">
        <f t="shared" si="26"/>
        <v/>
      </c>
      <c r="B261" s="77" t="str">
        <f t="shared" si="28"/>
        <v/>
      </c>
      <c r="C261" s="71" t="str">
        <f t="shared" si="27"/>
        <v/>
      </c>
      <c r="D261" s="86" t="str">
        <f t="shared" si="22"/>
        <v/>
      </c>
      <c r="E261" s="86" t="str">
        <f t="shared" si="23"/>
        <v/>
      </c>
      <c r="F261" s="86" t="str">
        <f t="shared" si="24"/>
        <v/>
      </c>
      <c r="G261" s="71" t="str">
        <f t="shared" si="25"/>
        <v/>
      </c>
    </row>
    <row r="262" spans="1:7" x14ac:dyDescent="0.25">
      <c r="A262" s="85" t="str">
        <f t="shared" si="26"/>
        <v/>
      </c>
      <c r="B262" s="77" t="str">
        <f t="shared" si="28"/>
        <v/>
      </c>
      <c r="C262" s="71" t="str">
        <f t="shared" si="27"/>
        <v/>
      </c>
      <c r="D262" s="86" t="str">
        <f t="shared" si="22"/>
        <v/>
      </c>
      <c r="E262" s="86" t="str">
        <f t="shared" si="23"/>
        <v/>
      </c>
      <c r="F262" s="86" t="str">
        <f t="shared" si="24"/>
        <v/>
      </c>
      <c r="G262" s="71" t="str">
        <f t="shared" si="25"/>
        <v/>
      </c>
    </row>
    <row r="263" spans="1:7" x14ac:dyDescent="0.25">
      <c r="A263" s="85" t="str">
        <f t="shared" si="26"/>
        <v/>
      </c>
      <c r="B263" s="77" t="str">
        <f t="shared" si="28"/>
        <v/>
      </c>
      <c r="C263" s="71" t="str">
        <f t="shared" si="27"/>
        <v/>
      </c>
      <c r="D263" s="86" t="str">
        <f t="shared" si="22"/>
        <v/>
      </c>
      <c r="E263" s="86" t="str">
        <f t="shared" si="23"/>
        <v/>
      </c>
      <c r="F263" s="86" t="str">
        <f t="shared" si="24"/>
        <v/>
      </c>
      <c r="G263" s="71" t="str">
        <f t="shared" si="25"/>
        <v/>
      </c>
    </row>
    <row r="264" spans="1:7" x14ac:dyDescent="0.25">
      <c r="A264" s="85" t="str">
        <f t="shared" si="26"/>
        <v/>
      </c>
      <c r="B264" s="77" t="str">
        <f t="shared" si="28"/>
        <v/>
      </c>
      <c r="C264" s="71" t="str">
        <f t="shared" si="27"/>
        <v/>
      </c>
      <c r="D264" s="86" t="str">
        <f t="shared" si="22"/>
        <v/>
      </c>
      <c r="E264" s="86" t="str">
        <f t="shared" si="23"/>
        <v/>
      </c>
      <c r="F264" s="86" t="str">
        <f t="shared" si="24"/>
        <v/>
      </c>
      <c r="G264" s="71" t="str">
        <f t="shared" si="25"/>
        <v/>
      </c>
    </row>
    <row r="265" spans="1:7" x14ac:dyDescent="0.25">
      <c r="A265" s="85" t="str">
        <f t="shared" si="26"/>
        <v/>
      </c>
      <c r="B265" s="77" t="str">
        <f t="shared" si="28"/>
        <v/>
      </c>
      <c r="C265" s="71" t="str">
        <f t="shared" si="27"/>
        <v/>
      </c>
      <c r="D265" s="86" t="str">
        <f t="shared" si="22"/>
        <v/>
      </c>
      <c r="E265" s="86" t="str">
        <f t="shared" si="23"/>
        <v/>
      </c>
      <c r="F265" s="86" t="str">
        <f t="shared" si="24"/>
        <v/>
      </c>
      <c r="G265" s="71" t="str">
        <f t="shared" si="25"/>
        <v/>
      </c>
    </row>
    <row r="266" spans="1:7" x14ac:dyDescent="0.25">
      <c r="A266" s="85" t="str">
        <f t="shared" si="26"/>
        <v/>
      </c>
      <c r="B266" s="77" t="str">
        <f t="shared" si="28"/>
        <v/>
      </c>
      <c r="C266" s="71" t="str">
        <f t="shared" si="27"/>
        <v/>
      </c>
      <c r="D266" s="86" t="str">
        <f t="shared" si="22"/>
        <v/>
      </c>
      <c r="E266" s="86" t="str">
        <f t="shared" si="23"/>
        <v/>
      </c>
      <c r="F266" s="86" t="str">
        <f t="shared" si="24"/>
        <v/>
      </c>
      <c r="G266" s="71" t="str">
        <f t="shared" si="25"/>
        <v/>
      </c>
    </row>
    <row r="267" spans="1:7" x14ac:dyDescent="0.25">
      <c r="A267" s="85" t="str">
        <f t="shared" si="26"/>
        <v/>
      </c>
      <c r="B267" s="77" t="str">
        <f t="shared" si="28"/>
        <v/>
      </c>
      <c r="C267" s="71" t="str">
        <f t="shared" si="27"/>
        <v/>
      </c>
      <c r="D267" s="86" t="str">
        <f t="shared" si="22"/>
        <v/>
      </c>
      <c r="E267" s="86" t="str">
        <f t="shared" si="23"/>
        <v/>
      </c>
      <c r="F267" s="86" t="str">
        <f t="shared" si="24"/>
        <v/>
      </c>
      <c r="G267" s="71" t="str">
        <f t="shared" si="25"/>
        <v/>
      </c>
    </row>
    <row r="268" spans="1:7" x14ac:dyDescent="0.25">
      <c r="A268" s="85" t="str">
        <f t="shared" si="26"/>
        <v/>
      </c>
      <c r="B268" s="77" t="str">
        <f t="shared" si="28"/>
        <v/>
      </c>
      <c r="C268" s="71" t="str">
        <f t="shared" si="27"/>
        <v/>
      </c>
      <c r="D268" s="86" t="str">
        <f t="shared" si="22"/>
        <v/>
      </c>
      <c r="E268" s="86" t="str">
        <f t="shared" si="23"/>
        <v/>
      </c>
      <c r="F268" s="86" t="str">
        <f t="shared" si="24"/>
        <v/>
      </c>
      <c r="G268" s="71" t="str">
        <f t="shared" si="25"/>
        <v/>
      </c>
    </row>
    <row r="269" spans="1:7" x14ac:dyDescent="0.25">
      <c r="A269" s="85" t="str">
        <f t="shared" si="26"/>
        <v/>
      </c>
      <c r="B269" s="77" t="str">
        <f t="shared" si="28"/>
        <v/>
      </c>
      <c r="C269" s="71" t="str">
        <f t="shared" si="27"/>
        <v/>
      </c>
      <c r="D269" s="86" t="str">
        <f t="shared" si="22"/>
        <v/>
      </c>
      <c r="E269" s="86" t="str">
        <f t="shared" si="23"/>
        <v/>
      </c>
      <c r="F269" s="86" t="str">
        <f t="shared" si="24"/>
        <v/>
      </c>
      <c r="G269" s="71" t="str">
        <f t="shared" si="25"/>
        <v/>
      </c>
    </row>
    <row r="270" spans="1:7" x14ac:dyDescent="0.25">
      <c r="A270" s="85" t="str">
        <f t="shared" si="26"/>
        <v/>
      </c>
      <c r="B270" s="77" t="str">
        <f t="shared" si="28"/>
        <v/>
      </c>
      <c r="C270" s="71" t="str">
        <f t="shared" si="27"/>
        <v/>
      </c>
      <c r="D270" s="86" t="str">
        <f t="shared" si="22"/>
        <v/>
      </c>
      <c r="E270" s="86" t="str">
        <f t="shared" si="23"/>
        <v/>
      </c>
      <c r="F270" s="86" t="str">
        <f t="shared" si="24"/>
        <v/>
      </c>
      <c r="G270" s="71" t="str">
        <f t="shared" si="25"/>
        <v/>
      </c>
    </row>
    <row r="271" spans="1:7" x14ac:dyDescent="0.25">
      <c r="A271" s="85" t="str">
        <f t="shared" si="26"/>
        <v/>
      </c>
      <c r="B271" s="77" t="str">
        <f t="shared" si="28"/>
        <v/>
      </c>
      <c r="C271" s="71" t="str">
        <f t="shared" si="27"/>
        <v/>
      </c>
      <c r="D271" s="86" t="str">
        <f t="shared" si="22"/>
        <v/>
      </c>
      <c r="E271" s="86" t="str">
        <f t="shared" si="23"/>
        <v/>
      </c>
      <c r="F271" s="86" t="str">
        <f t="shared" si="24"/>
        <v/>
      </c>
      <c r="G271" s="71" t="str">
        <f t="shared" si="25"/>
        <v/>
      </c>
    </row>
    <row r="272" spans="1:7" x14ac:dyDescent="0.25">
      <c r="A272" s="85" t="str">
        <f t="shared" si="26"/>
        <v/>
      </c>
      <c r="B272" s="77" t="str">
        <f t="shared" si="28"/>
        <v/>
      </c>
      <c r="C272" s="71" t="str">
        <f t="shared" si="27"/>
        <v/>
      </c>
      <c r="D272" s="86" t="str">
        <f t="shared" si="22"/>
        <v/>
      </c>
      <c r="E272" s="86" t="str">
        <f t="shared" si="23"/>
        <v/>
      </c>
      <c r="F272" s="86" t="str">
        <f t="shared" si="24"/>
        <v/>
      </c>
      <c r="G272" s="71" t="str">
        <f t="shared" si="25"/>
        <v/>
      </c>
    </row>
    <row r="273" spans="1:7" x14ac:dyDescent="0.25">
      <c r="A273" s="85" t="str">
        <f t="shared" si="26"/>
        <v/>
      </c>
      <c r="B273" s="77" t="str">
        <f t="shared" si="28"/>
        <v/>
      </c>
      <c r="C273" s="71" t="str">
        <f t="shared" si="27"/>
        <v/>
      </c>
      <c r="D273" s="86" t="str">
        <f t="shared" si="22"/>
        <v/>
      </c>
      <c r="E273" s="86" t="str">
        <f t="shared" si="23"/>
        <v/>
      </c>
      <c r="F273" s="86" t="str">
        <f t="shared" si="24"/>
        <v/>
      </c>
      <c r="G273" s="71" t="str">
        <f t="shared" si="25"/>
        <v/>
      </c>
    </row>
    <row r="274" spans="1:7" x14ac:dyDescent="0.25">
      <c r="A274" s="85" t="str">
        <f t="shared" si="26"/>
        <v/>
      </c>
      <c r="B274" s="77" t="str">
        <f t="shared" si="28"/>
        <v/>
      </c>
      <c r="C274" s="71" t="str">
        <f t="shared" si="27"/>
        <v/>
      </c>
      <c r="D274" s="86" t="str">
        <f t="shared" ref="D274:D337" si="29">IF(B274="","",IPMT($E$13/12,B274,$E$7,-$E$11,$E$12,0))</f>
        <v/>
      </c>
      <c r="E274" s="86" t="str">
        <f t="shared" ref="E274:E337" si="30">IF(B274="","",PPMT($E$13/12,B274,$E$7,-$E$11,$E$12,0))</f>
        <v/>
      </c>
      <c r="F274" s="86" t="str">
        <f t="shared" ref="F274:F337" si="31">IF(B274="","",SUM(D274:E274))</f>
        <v/>
      </c>
      <c r="G274" s="71" t="str">
        <f t="shared" ref="G274:G337" si="32">IF(B274="","",SUM(C274)-SUM(E274))</f>
        <v/>
      </c>
    </row>
    <row r="275" spans="1:7" x14ac:dyDescent="0.25">
      <c r="A275" s="85" t="str">
        <f t="shared" ref="A275:A338" si="33">IF(B275="","",EDATE(A274,1))</f>
        <v/>
      </c>
      <c r="B275" s="77" t="str">
        <f t="shared" si="28"/>
        <v/>
      </c>
      <c r="C275" s="71" t="str">
        <f t="shared" ref="C275:C338" si="34">IF(B275="","",G274)</f>
        <v/>
      </c>
      <c r="D275" s="86" t="str">
        <f t="shared" si="29"/>
        <v/>
      </c>
      <c r="E275" s="86" t="str">
        <f t="shared" si="30"/>
        <v/>
      </c>
      <c r="F275" s="86" t="str">
        <f t="shared" si="31"/>
        <v/>
      </c>
      <c r="G275" s="71" t="str">
        <f t="shared" si="32"/>
        <v/>
      </c>
    </row>
    <row r="276" spans="1:7" x14ac:dyDescent="0.25">
      <c r="A276" s="85" t="str">
        <f t="shared" si="33"/>
        <v/>
      </c>
      <c r="B276" s="77" t="str">
        <f t="shared" ref="B276:B339" si="35">IF(B275="","",IF(SUM(B275)+1&lt;=$E$7,SUM(B275)+1,""))</f>
        <v/>
      </c>
      <c r="C276" s="71" t="str">
        <f t="shared" si="34"/>
        <v/>
      </c>
      <c r="D276" s="86" t="str">
        <f t="shared" si="29"/>
        <v/>
      </c>
      <c r="E276" s="86" t="str">
        <f t="shared" si="30"/>
        <v/>
      </c>
      <c r="F276" s="86" t="str">
        <f t="shared" si="31"/>
        <v/>
      </c>
      <c r="G276" s="71" t="str">
        <f t="shared" si="32"/>
        <v/>
      </c>
    </row>
    <row r="277" spans="1:7" x14ac:dyDescent="0.25">
      <c r="A277" s="85" t="str">
        <f t="shared" si="33"/>
        <v/>
      </c>
      <c r="B277" s="77" t="str">
        <f t="shared" si="35"/>
        <v/>
      </c>
      <c r="C277" s="71" t="str">
        <f t="shared" si="34"/>
        <v/>
      </c>
      <c r="D277" s="86" t="str">
        <f t="shared" si="29"/>
        <v/>
      </c>
      <c r="E277" s="86" t="str">
        <f t="shared" si="30"/>
        <v/>
      </c>
      <c r="F277" s="86" t="str">
        <f t="shared" si="31"/>
        <v/>
      </c>
      <c r="G277" s="71" t="str">
        <f t="shared" si="32"/>
        <v/>
      </c>
    </row>
    <row r="278" spans="1:7" x14ac:dyDescent="0.25">
      <c r="A278" s="85" t="str">
        <f t="shared" si="33"/>
        <v/>
      </c>
      <c r="B278" s="77" t="str">
        <f t="shared" si="35"/>
        <v/>
      </c>
      <c r="C278" s="71" t="str">
        <f t="shared" si="34"/>
        <v/>
      </c>
      <c r="D278" s="86" t="str">
        <f t="shared" si="29"/>
        <v/>
      </c>
      <c r="E278" s="86" t="str">
        <f t="shared" si="30"/>
        <v/>
      </c>
      <c r="F278" s="86" t="str">
        <f t="shared" si="31"/>
        <v/>
      </c>
      <c r="G278" s="71" t="str">
        <f t="shared" si="32"/>
        <v/>
      </c>
    </row>
    <row r="279" spans="1:7" x14ac:dyDescent="0.25">
      <c r="A279" s="85" t="str">
        <f t="shared" si="33"/>
        <v/>
      </c>
      <c r="B279" s="77" t="str">
        <f t="shared" si="35"/>
        <v/>
      </c>
      <c r="C279" s="71" t="str">
        <f t="shared" si="34"/>
        <v/>
      </c>
      <c r="D279" s="86" t="str">
        <f t="shared" si="29"/>
        <v/>
      </c>
      <c r="E279" s="86" t="str">
        <f t="shared" si="30"/>
        <v/>
      </c>
      <c r="F279" s="86" t="str">
        <f t="shared" si="31"/>
        <v/>
      </c>
      <c r="G279" s="71" t="str">
        <f t="shared" si="32"/>
        <v/>
      </c>
    </row>
    <row r="280" spans="1:7" x14ac:dyDescent="0.25">
      <c r="A280" s="85" t="str">
        <f t="shared" si="33"/>
        <v/>
      </c>
      <c r="B280" s="77" t="str">
        <f t="shared" si="35"/>
        <v/>
      </c>
      <c r="C280" s="71" t="str">
        <f t="shared" si="34"/>
        <v/>
      </c>
      <c r="D280" s="86" t="str">
        <f t="shared" si="29"/>
        <v/>
      </c>
      <c r="E280" s="86" t="str">
        <f t="shared" si="30"/>
        <v/>
      </c>
      <c r="F280" s="86" t="str">
        <f t="shared" si="31"/>
        <v/>
      </c>
      <c r="G280" s="71" t="str">
        <f t="shared" si="32"/>
        <v/>
      </c>
    </row>
    <row r="281" spans="1:7" x14ac:dyDescent="0.25">
      <c r="A281" s="85" t="str">
        <f t="shared" si="33"/>
        <v/>
      </c>
      <c r="B281" s="77" t="str">
        <f t="shared" si="35"/>
        <v/>
      </c>
      <c r="C281" s="71" t="str">
        <f t="shared" si="34"/>
        <v/>
      </c>
      <c r="D281" s="86" t="str">
        <f t="shared" si="29"/>
        <v/>
      </c>
      <c r="E281" s="86" t="str">
        <f t="shared" si="30"/>
        <v/>
      </c>
      <c r="F281" s="86" t="str">
        <f t="shared" si="31"/>
        <v/>
      </c>
      <c r="G281" s="71" t="str">
        <f t="shared" si="32"/>
        <v/>
      </c>
    </row>
    <row r="282" spans="1:7" x14ac:dyDescent="0.25">
      <c r="A282" s="85" t="str">
        <f t="shared" si="33"/>
        <v/>
      </c>
      <c r="B282" s="77" t="str">
        <f t="shared" si="35"/>
        <v/>
      </c>
      <c r="C282" s="71" t="str">
        <f t="shared" si="34"/>
        <v/>
      </c>
      <c r="D282" s="86" t="str">
        <f t="shared" si="29"/>
        <v/>
      </c>
      <c r="E282" s="86" t="str">
        <f t="shared" si="30"/>
        <v/>
      </c>
      <c r="F282" s="86" t="str">
        <f t="shared" si="31"/>
        <v/>
      </c>
      <c r="G282" s="71" t="str">
        <f t="shared" si="32"/>
        <v/>
      </c>
    </row>
    <row r="283" spans="1:7" x14ac:dyDescent="0.25">
      <c r="A283" s="85" t="str">
        <f t="shared" si="33"/>
        <v/>
      </c>
      <c r="B283" s="77" t="str">
        <f t="shared" si="35"/>
        <v/>
      </c>
      <c r="C283" s="71" t="str">
        <f t="shared" si="34"/>
        <v/>
      </c>
      <c r="D283" s="86" t="str">
        <f t="shared" si="29"/>
        <v/>
      </c>
      <c r="E283" s="86" t="str">
        <f t="shared" si="30"/>
        <v/>
      </c>
      <c r="F283" s="86" t="str">
        <f t="shared" si="31"/>
        <v/>
      </c>
      <c r="G283" s="71" t="str">
        <f t="shared" si="32"/>
        <v/>
      </c>
    </row>
    <row r="284" spans="1:7" x14ac:dyDescent="0.25">
      <c r="A284" s="85" t="str">
        <f t="shared" si="33"/>
        <v/>
      </c>
      <c r="B284" s="77" t="str">
        <f t="shared" si="35"/>
        <v/>
      </c>
      <c r="C284" s="71" t="str">
        <f t="shared" si="34"/>
        <v/>
      </c>
      <c r="D284" s="86" t="str">
        <f t="shared" si="29"/>
        <v/>
      </c>
      <c r="E284" s="86" t="str">
        <f t="shared" si="30"/>
        <v/>
      </c>
      <c r="F284" s="86" t="str">
        <f t="shared" si="31"/>
        <v/>
      </c>
      <c r="G284" s="71" t="str">
        <f t="shared" si="32"/>
        <v/>
      </c>
    </row>
    <row r="285" spans="1:7" x14ac:dyDescent="0.25">
      <c r="A285" s="85" t="str">
        <f t="shared" si="33"/>
        <v/>
      </c>
      <c r="B285" s="77" t="str">
        <f t="shared" si="35"/>
        <v/>
      </c>
      <c r="C285" s="71" t="str">
        <f t="shared" si="34"/>
        <v/>
      </c>
      <c r="D285" s="86" t="str">
        <f t="shared" si="29"/>
        <v/>
      </c>
      <c r="E285" s="86" t="str">
        <f t="shared" si="30"/>
        <v/>
      </c>
      <c r="F285" s="86" t="str">
        <f t="shared" si="31"/>
        <v/>
      </c>
      <c r="G285" s="71" t="str">
        <f t="shared" si="32"/>
        <v/>
      </c>
    </row>
    <row r="286" spans="1:7" x14ac:dyDescent="0.25">
      <c r="A286" s="85" t="str">
        <f t="shared" si="33"/>
        <v/>
      </c>
      <c r="B286" s="77" t="str">
        <f t="shared" si="35"/>
        <v/>
      </c>
      <c r="C286" s="71" t="str">
        <f t="shared" si="34"/>
        <v/>
      </c>
      <c r="D286" s="86" t="str">
        <f t="shared" si="29"/>
        <v/>
      </c>
      <c r="E286" s="86" t="str">
        <f t="shared" si="30"/>
        <v/>
      </c>
      <c r="F286" s="86" t="str">
        <f t="shared" si="31"/>
        <v/>
      </c>
      <c r="G286" s="71" t="str">
        <f t="shared" si="32"/>
        <v/>
      </c>
    </row>
    <row r="287" spans="1:7" x14ac:dyDescent="0.25">
      <c r="A287" s="85" t="str">
        <f t="shared" si="33"/>
        <v/>
      </c>
      <c r="B287" s="77" t="str">
        <f t="shared" si="35"/>
        <v/>
      </c>
      <c r="C287" s="71" t="str">
        <f t="shared" si="34"/>
        <v/>
      </c>
      <c r="D287" s="86" t="str">
        <f t="shared" si="29"/>
        <v/>
      </c>
      <c r="E287" s="86" t="str">
        <f t="shared" si="30"/>
        <v/>
      </c>
      <c r="F287" s="86" t="str">
        <f t="shared" si="31"/>
        <v/>
      </c>
      <c r="G287" s="71" t="str">
        <f t="shared" si="32"/>
        <v/>
      </c>
    </row>
    <row r="288" spans="1:7" x14ac:dyDescent="0.25">
      <c r="A288" s="85" t="str">
        <f t="shared" si="33"/>
        <v/>
      </c>
      <c r="B288" s="77" t="str">
        <f t="shared" si="35"/>
        <v/>
      </c>
      <c r="C288" s="71" t="str">
        <f t="shared" si="34"/>
        <v/>
      </c>
      <c r="D288" s="86" t="str">
        <f t="shared" si="29"/>
        <v/>
      </c>
      <c r="E288" s="86" t="str">
        <f t="shared" si="30"/>
        <v/>
      </c>
      <c r="F288" s="86" t="str">
        <f t="shared" si="31"/>
        <v/>
      </c>
      <c r="G288" s="71" t="str">
        <f t="shared" si="32"/>
        <v/>
      </c>
    </row>
    <row r="289" spans="1:7" x14ac:dyDescent="0.25">
      <c r="A289" s="85" t="str">
        <f t="shared" si="33"/>
        <v/>
      </c>
      <c r="B289" s="77" t="str">
        <f t="shared" si="35"/>
        <v/>
      </c>
      <c r="C289" s="71" t="str">
        <f t="shared" si="34"/>
        <v/>
      </c>
      <c r="D289" s="86" t="str">
        <f t="shared" si="29"/>
        <v/>
      </c>
      <c r="E289" s="86" t="str">
        <f t="shared" si="30"/>
        <v/>
      </c>
      <c r="F289" s="86" t="str">
        <f t="shared" si="31"/>
        <v/>
      </c>
      <c r="G289" s="71" t="str">
        <f t="shared" si="32"/>
        <v/>
      </c>
    </row>
    <row r="290" spans="1:7" x14ac:dyDescent="0.25">
      <c r="A290" s="85" t="str">
        <f t="shared" si="33"/>
        <v/>
      </c>
      <c r="B290" s="77" t="str">
        <f t="shared" si="35"/>
        <v/>
      </c>
      <c r="C290" s="71" t="str">
        <f t="shared" si="34"/>
        <v/>
      </c>
      <c r="D290" s="86" t="str">
        <f t="shared" si="29"/>
        <v/>
      </c>
      <c r="E290" s="86" t="str">
        <f t="shared" si="30"/>
        <v/>
      </c>
      <c r="F290" s="86" t="str">
        <f t="shared" si="31"/>
        <v/>
      </c>
      <c r="G290" s="71" t="str">
        <f t="shared" si="32"/>
        <v/>
      </c>
    </row>
    <row r="291" spans="1:7" x14ac:dyDescent="0.25">
      <c r="A291" s="85" t="str">
        <f t="shared" si="33"/>
        <v/>
      </c>
      <c r="B291" s="77" t="str">
        <f t="shared" si="35"/>
        <v/>
      </c>
      <c r="C291" s="71" t="str">
        <f t="shared" si="34"/>
        <v/>
      </c>
      <c r="D291" s="86" t="str">
        <f t="shared" si="29"/>
        <v/>
      </c>
      <c r="E291" s="86" t="str">
        <f t="shared" si="30"/>
        <v/>
      </c>
      <c r="F291" s="86" t="str">
        <f t="shared" si="31"/>
        <v/>
      </c>
      <c r="G291" s="71" t="str">
        <f t="shared" si="32"/>
        <v/>
      </c>
    </row>
    <row r="292" spans="1:7" x14ac:dyDescent="0.25">
      <c r="A292" s="85" t="str">
        <f t="shared" si="33"/>
        <v/>
      </c>
      <c r="B292" s="77" t="str">
        <f t="shared" si="35"/>
        <v/>
      </c>
      <c r="C292" s="71" t="str">
        <f t="shared" si="34"/>
        <v/>
      </c>
      <c r="D292" s="86" t="str">
        <f t="shared" si="29"/>
        <v/>
      </c>
      <c r="E292" s="86" t="str">
        <f t="shared" si="30"/>
        <v/>
      </c>
      <c r="F292" s="86" t="str">
        <f t="shared" si="31"/>
        <v/>
      </c>
      <c r="G292" s="71" t="str">
        <f t="shared" si="32"/>
        <v/>
      </c>
    </row>
    <row r="293" spans="1:7" x14ac:dyDescent="0.25">
      <c r="A293" s="85" t="str">
        <f t="shared" si="33"/>
        <v/>
      </c>
      <c r="B293" s="77" t="str">
        <f t="shared" si="35"/>
        <v/>
      </c>
      <c r="C293" s="71" t="str">
        <f t="shared" si="34"/>
        <v/>
      </c>
      <c r="D293" s="86" t="str">
        <f t="shared" si="29"/>
        <v/>
      </c>
      <c r="E293" s="86" t="str">
        <f t="shared" si="30"/>
        <v/>
      </c>
      <c r="F293" s="86" t="str">
        <f t="shared" si="31"/>
        <v/>
      </c>
      <c r="G293" s="71" t="str">
        <f t="shared" si="32"/>
        <v/>
      </c>
    </row>
    <row r="294" spans="1:7" x14ac:dyDescent="0.25">
      <c r="A294" s="85" t="str">
        <f t="shared" si="33"/>
        <v/>
      </c>
      <c r="B294" s="77" t="str">
        <f t="shared" si="35"/>
        <v/>
      </c>
      <c r="C294" s="71" t="str">
        <f t="shared" si="34"/>
        <v/>
      </c>
      <c r="D294" s="86" t="str">
        <f t="shared" si="29"/>
        <v/>
      </c>
      <c r="E294" s="86" t="str">
        <f t="shared" si="30"/>
        <v/>
      </c>
      <c r="F294" s="86" t="str">
        <f t="shared" si="31"/>
        <v/>
      </c>
      <c r="G294" s="71" t="str">
        <f t="shared" si="32"/>
        <v/>
      </c>
    </row>
    <row r="295" spans="1:7" x14ac:dyDescent="0.25">
      <c r="A295" s="85" t="str">
        <f t="shared" si="33"/>
        <v/>
      </c>
      <c r="B295" s="77" t="str">
        <f t="shared" si="35"/>
        <v/>
      </c>
      <c r="C295" s="71" t="str">
        <f t="shared" si="34"/>
        <v/>
      </c>
      <c r="D295" s="86" t="str">
        <f t="shared" si="29"/>
        <v/>
      </c>
      <c r="E295" s="86" t="str">
        <f t="shared" si="30"/>
        <v/>
      </c>
      <c r="F295" s="86" t="str">
        <f t="shared" si="31"/>
        <v/>
      </c>
      <c r="G295" s="71" t="str">
        <f t="shared" si="32"/>
        <v/>
      </c>
    </row>
    <row r="296" spans="1:7" x14ac:dyDescent="0.25">
      <c r="A296" s="85" t="str">
        <f t="shared" si="33"/>
        <v/>
      </c>
      <c r="B296" s="77" t="str">
        <f t="shared" si="35"/>
        <v/>
      </c>
      <c r="C296" s="71" t="str">
        <f t="shared" si="34"/>
        <v/>
      </c>
      <c r="D296" s="86" t="str">
        <f t="shared" si="29"/>
        <v/>
      </c>
      <c r="E296" s="86" t="str">
        <f t="shared" si="30"/>
        <v/>
      </c>
      <c r="F296" s="86" t="str">
        <f t="shared" si="31"/>
        <v/>
      </c>
      <c r="G296" s="71" t="str">
        <f t="shared" si="32"/>
        <v/>
      </c>
    </row>
    <row r="297" spans="1:7" x14ac:dyDescent="0.25">
      <c r="A297" s="85" t="str">
        <f t="shared" si="33"/>
        <v/>
      </c>
      <c r="B297" s="77" t="str">
        <f t="shared" si="35"/>
        <v/>
      </c>
      <c r="C297" s="71" t="str">
        <f t="shared" si="34"/>
        <v/>
      </c>
      <c r="D297" s="86" t="str">
        <f t="shared" si="29"/>
        <v/>
      </c>
      <c r="E297" s="86" t="str">
        <f t="shared" si="30"/>
        <v/>
      </c>
      <c r="F297" s="86" t="str">
        <f t="shared" si="31"/>
        <v/>
      </c>
      <c r="G297" s="71" t="str">
        <f t="shared" si="32"/>
        <v/>
      </c>
    </row>
    <row r="298" spans="1:7" x14ac:dyDescent="0.25">
      <c r="A298" s="85" t="str">
        <f t="shared" si="33"/>
        <v/>
      </c>
      <c r="B298" s="77" t="str">
        <f t="shared" si="35"/>
        <v/>
      </c>
      <c r="C298" s="71" t="str">
        <f t="shared" si="34"/>
        <v/>
      </c>
      <c r="D298" s="86" t="str">
        <f t="shared" si="29"/>
        <v/>
      </c>
      <c r="E298" s="86" t="str">
        <f t="shared" si="30"/>
        <v/>
      </c>
      <c r="F298" s="86" t="str">
        <f t="shared" si="31"/>
        <v/>
      </c>
      <c r="G298" s="71" t="str">
        <f t="shared" si="32"/>
        <v/>
      </c>
    </row>
    <row r="299" spans="1:7" x14ac:dyDescent="0.25">
      <c r="A299" s="85" t="str">
        <f t="shared" si="33"/>
        <v/>
      </c>
      <c r="B299" s="77" t="str">
        <f t="shared" si="35"/>
        <v/>
      </c>
      <c r="C299" s="71" t="str">
        <f t="shared" si="34"/>
        <v/>
      </c>
      <c r="D299" s="86" t="str">
        <f t="shared" si="29"/>
        <v/>
      </c>
      <c r="E299" s="86" t="str">
        <f t="shared" si="30"/>
        <v/>
      </c>
      <c r="F299" s="86" t="str">
        <f t="shared" si="31"/>
        <v/>
      </c>
      <c r="G299" s="71" t="str">
        <f t="shared" si="32"/>
        <v/>
      </c>
    </row>
    <row r="300" spans="1:7" x14ac:dyDescent="0.25">
      <c r="A300" s="85" t="str">
        <f t="shared" si="33"/>
        <v/>
      </c>
      <c r="B300" s="77" t="str">
        <f t="shared" si="35"/>
        <v/>
      </c>
      <c r="C300" s="71" t="str">
        <f t="shared" si="34"/>
        <v/>
      </c>
      <c r="D300" s="86" t="str">
        <f t="shared" si="29"/>
        <v/>
      </c>
      <c r="E300" s="86" t="str">
        <f t="shared" si="30"/>
        <v/>
      </c>
      <c r="F300" s="86" t="str">
        <f t="shared" si="31"/>
        <v/>
      </c>
      <c r="G300" s="71" t="str">
        <f t="shared" si="32"/>
        <v/>
      </c>
    </row>
    <row r="301" spans="1:7" x14ac:dyDescent="0.25">
      <c r="A301" s="85" t="str">
        <f t="shared" si="33"/>
        <v/>
      </c>
      <c r="B301" s="77" t="str">
        <f t="shared" si="35"/>
        <v/>
      </c>
      <c r="C301" s="71" t="str">
        <f t="shared" si="34"/>
        <v/>
      </c>
      <c r="D301" s="86" t="str">
        <f t="shared" si="29"/>
        <v/>
      </c>
      <c r="E301" s="86" t="str">
        <f t="shared" si="30"/>
        <v/>
      </c>
      <c r="F301" s="86" t="str">
        <f t="shared" si="31"/>
        <v/>
      </c>
      <c r="G301" s="71" t="str">
        <f t="shared" si="32"/>
        <v/>
      </c>
    </row>
    <row r="302" spans="1:7" x14ac:dyDescent="0.25">
      <c r="A302" s="85" t="str">
        <f t="shared" si="33"/>
        <v/>
      </c>
      <c r="B302" s="77" t="str">
        <f t="shared" si="35"/>
        <v/>
      </c>
      <c r="C302" s="71" t="str">
        <f t="shared" si="34"/>
        <v/>
      </c>
      <c r="D302" s="86" t="str">
        <f t="shared" si="29"/>
        <v/>
      </c>
      <c r="E302" s="86" t="str">
        <f t="shared" si="30"/>
        <v/>
      </c>
      <c r="F302" s="86" t="str">
        <f t="shared" si="31"/>
        <v/>
      </c>
      <c r="G302" s="71" t="str">
        <f t="shared" si="32"/>
        <v/>
      </c>
    </row>
    <row r="303" spans="1:7" x14ac:dyDescent="0.25">
      <c r="A303" s="85" t="str">
        <f t="shared" si="33"/>
        <v/>
      </c>
      <c r="B303" s="77" t="str">
        <f t="shared" si="35"/>
        <v/>
      </c>
      <c r="C303" s="71" t="str">
        <f t="shared" si="34"/>
        <v/>
      </c>
      <c r="D303" s="86" t="str">
        <f t="shared" si="29"/>
        <v/>
      </c>
      <c r="E303" s="86" t="str">
        <f t="shared" si="30"/>
        <v/>
      </c>
      <c r="F303" s="86" t="str">
        <f t="shared" si="31"/>
        <v/>
      </c>
      <c r="G303" s="71" t="str">
        <f t="shared" si="32"/>
        <v/>
      </c>
    </row>
    <row r="304" spans="1:7" x14ac:dyDescent="0.25">
      <c r="A304" s="85" t="str">
        <f t="shared" si="33"/>
        <v/>
      </c>
      <c r="B304" s="77" t="str">
        <f t="shared" si="35"/>
        <v/>
      </c>
      <c r="C304" s="71" t="str">
        <f t="shared" si="34"/>
        <v/>
      </c>
      <c r="D304" s="86" t="str">
        <f t="shared" si="29"/>
        <v/>
      </c>
      <c r="E304" s="86" t="str">
        <f t="shared" si="30"/>
        <v/>
      </c>
      <c r="F304" s="86" t="str">
        <f t="shared" si="31"/>
        <v/>
      </c>
      <c r="G304" s="71" t="str">
        <f t="shared" si="32"/>
        <v/>
      </c>
    </row>
    <row r="305" spans="1:7" x14ac:dyDescent="0.25">
      <c r="A305" s="85" t="str">
        <f t="shared" si="33"/>
        <v/>
      </c>
      <c r="B305" s="77" t="str">
        <f t="shared" si="35"/>
        <v/>
      </c>
      <c r="C305" s="71" t="str">
        <f t="shared" si="34"/>
        <v/>
      </c>
      <c r="D305" s="86" t="str">
        <f t="shared" si="29"/>
        <v/>
      </c>
      <c r="E305" s="86" t="str">
        <f t="shared" si="30"/>
        <v/>
      </c>
      <c r="F305" s="86" t="str">
        <f t="shared" si="31"/>
        <v/>
      </c>
      <c r="G305" s="71" t="str">
        <f t="shared" si="32"/>
        <v/>
      </c>
    </row>
    <row r="306" spans="1:7" x14ac:dyDescent="0.25">
      <c r="A306" s="85" t="str">
        <f t="shared" si="33"/>
        <v/>
      </c>
      <c r="B306" s="77" t="str">
        <f t="shared" si="35"/>
        <v/>
      </c>
      <c r="C306" s="71" t="str">
        <f t="shared" si="34"/>
        <v/>
      </c>
      <c r="D306" s="86" t="str">
        <f t="shared" si="29"/>
        <v/>
      </c>
      <c r="E306" s="86" t="str">
        <f t="shared" si="30"/>
        <v/>
      </c>
      <c r="F306" s="86" t="str">
        <f t="shared" si="31"/>
        <v/>
      </c>
      <c r="G306" s="71" t="str">
        <f t="shared" si="32"/>
        <v/>
      </c>
    </row>
    <row r="307" spans="1:7" x14ac:dyDescent="0.25">
      <c r="A307" s="85" t="str">
        <f t="shared" si="33"/>
        <v/>
      </c>
      <c r="B307" s="77" t="str">
        <f t="shared" si="35"/>
        <v/>
      </c>
      <c r="C307" s="71" t="str">
        <f t="shared" si="34"/>
        <v/>
      </c>
      <c r="D307" s="86" t="str">
        <f t="shared" si="29"/>
        <v/>
      </c>
      <c r="E307" s="86" t="str">
        <f t="shared" si="30"/>
        <v/>
      </c>
      <c r="F307" s="86" t="str">
        <f t="shared" si="31"/>
        <v/>
      </c>
      <c r="G307" s="71" t="str">
        <f t="shared" si="32"/>
        <v/>
      </c>
    </row>
    <row r="308" spans="1:7" x14ac:dyDescent="0.25">
      <c r="A308" s="85" t="str">
        <f t="shared" si="33"/>
        <v/>
      </c>
      <c r="B308" s="77" t="str">
        <f t="shared" si="35"/>
        <v/>
      </c>
      <c r="C308" s="71" t="str">
        <f t="shared" si="34"/>
        <v/>
      </c>
      <c r="D308" s="86" t="str">
        <f t="shared" si="29"/>
        <v/>
      </c>
      <c r="E308" s="86" t="str">
        <f t="shared" si="30"/>
        <v/>
      </c>
      <c r="F308" s="86" t="str">
        <f t="shared" si="31"/>
        <v/>
      </c>
      <c r="G308" s="71" t="str">
        <f t="shared" si="32"/>
        <v/>
      </c>
    </row>
    <row r="309" spans="1:7" x14ac:dyDescent="0.25">
      <c r="A309" s="85" t="str">
        <f t="shared" si="33"/>
        <v/>
      </c>
      <c r="B309" s="77" t="str">
        <f t="shared" si="35"/>
        <v/>
      </c>
      <c r="C309" s="71" t="str">
        <f t="shared" si="34"/>
        <v/>
      </c>
      <c r="D309" s="86" t="str">
        <f t="shared" si="29"/>
        <v/>
      </c>
      <c r="E309" s="86" t="str">
        <f t="shared" si="30"/>
        <v/>
      </c>
      <c r="F309" s="86" t="str">
        <f t="shared" si="31"/>
        <v/>
      </c>
      <c r="G309" s="71" t="str">
        <f t="shared" si="32"/>
        <v/>
      </c>
    </row>
    <row r="310" spans="1:7" x14ac:dyDescent="0.25">
      <c r="A310" s="85" t="str">
        <f t="shared" si="33"/>
        <v/>
      </c>
      <c r="B310" s="77" t="str">
        <f t="shared" si="35"/>
        <v/>
      </c>
      <c r="C310" s="71" t="str">
        <f t="shared" si="34"/>
        <v/>
      </c>
      <c r="D310" s="86" t="str">
        <f t="shared" si="29"/>
        <v/>
      </c>
      <c r="E310" s="86" t="str">
        <f t="shared" si="30"/>
        <v/>
      </c>
      <c r="F310" s="86" t="str">
        <f t="shared" si="31"/>
        <v/>
      </c>
      <c r="G310" s="71" t="str">
        <f t="shared" si="32"/>
        <v/>
      </c>
    </row>
    <row r="311" spans="1:7" x14ac:dyDescent="0.25">
      <c r="A311" s="85" t="str">
        <f t="shared" si="33"/>
        <v/>
      </c>
      <c r="B311" s="77" t="str">
        <f t="shared" si="35"/>
        <v/>
      </c>
      <c r="C311" s="71" t="str">
        <f t="shared" si="34"/>
        <v/>
      </c>
      <c r="D311" s="86" t="str">
        <f t="shared" si="29"/>
        <v/>
      </c>
      <c r="E311" s="86" t="str">
        <f t="shared" si="30"/>
        <v/>
      </c>
      <c r="F311" s="86" t="str">
        <f t="shared" si="31"/>
        <v/>
      </c>
      <c r="G311" s="71" t="str">
        <f t="shared" si="32"/>
        <v/>
      </c>
    </row>
    <row r="312" spans="1:7" x14ac:dyDescent="0.25">
      <c r="A312" s="85" t="str">
        <f t="shared" si="33"/>
        <v/>
      </c>
      <c r="B312" s="77" t="str">
        <f t="shared" si="35"/>
        <v/>
      </c>
      <c r="C312" s="71" t="str">
        <f t="shared" si="34"/>
        <v/>
      </c>
      <c r="D312" s="86" t="str">
        <f t="shared" si="29"/>
        <v/>
      </c>
      <c r="E312" s="86" t="str">
        <f t="shared" si="30"/>
        <v/>
      </c>
      <c r="F312" s="86" t="str">
        <f t="shared" si="31"/>
        <v/>
      </c>
      <c r="G312" s="71" t="str">
        <f t="shared" si="32"/>
        <v/>
      </c>
    </row>
    <row r="313" spans="1:7" x14ac:dyDescent="0.25">
      <c r="A313" s="85" t="str">
        <f t="shared" si="33"/>
        <v/>
      </c>
      <c r="B313" s="77" t="str">
        <f t="shared" si="35"/>
        <v/>
      </c>
      <c r="C313" s="71" t="str">
        <f t="shared" si="34"/>
        <v/>
      </c>
      <c r="D313" s="86" t="str">
        <f t="shared" si="29"/>
        <v/>
      </c>
      <c r="E313" s="86" t="str">
        <f t="shared" si="30"/>
        <v/>
      </c>
      <c r="F313" s="86" t="str">
        <f t="shared" si="31"/>
        <v/>
      </c>
      <c r="G313" s="71" t="str">
        <f t="shared" si="32"/>
        <v/>
      </c>
    </row>
    <row r="314" spans="1:7" x14ac:dyDescent="0.25">
      <c r="A314" s="85" t="str">
        <f t="shared" si="33"/>
        <v/>
      </c>
      <c r="B314" s="77" t="str">
        <f t="shared" si="35"/>
        <v/>
      </c>
      <c r="C314" s="71" t="str">
        <f t="shared" si="34"/>
        <v/>
      </c>
      <c r="D314" s="86" t="str">
        <f t="shared" si="29"/>
        <v/>
      </c>
      <c r="E314" s="86" t="str">
        <f t="shared" si="30"/>
        <v/>
      </c>
      <c r="F314" s="86" t="str">
        <f t="shared" si="31"/>
        <v/>
      </c>
      <c r="G314" s="71" t="str">
        <f t="shared" si="32"/>
        <v/>
      </c>
    </row>
    <row r="315" spans="1:7" x14ac:dyDescent="0.25">
      <c r="A315" s="85" t="str">
        <f t="shared" si="33"/>
        <v/>
      </c>
      <c r="B315" s="77" t="str">
        <f t="shared" si="35"/>
        <v/>
      </c>
      <c r="C315" s="71" t="str">
        <f t="shared" si="34"/>
        <v/>
      </c>
      <c r="D315" s="86" t="str">
        <f t="shared" si="29"/>
        <v/>
      </c>
      <c r="E315" s="86" t="str">
        <f t="shared" si="30"/>
        <v/>
      </c>
      <c r="F315" s="86" t="str">
        <f t="shared" si="31"/>
        <v/>
      </c>
      <c r="G315" s="71" t="str">
        <f t="shared" si="32"/>
        <v/>
      </c>
    </row>
    <row r="316" spans="1:7" x14ac:dyDescent="0.25">
      <c r="A316" s="85" t="str">
        <f t="shared" si="33"/>
        <v/>
      </c>
      <c r="B316" s="77" t="str">
        <f t="shared" si="35"/>
        <v/>
      </c>
      <c r="C316" s="71" t="str">
        <f t="shared" si="34"/>
        <v/>
      </c>
      <c r="D316" s="86" t="str">
        <f t="shared" si="29"/>
        <v/>
      </c>
      <c r="E316" s="86" t="str">
        <f t="shared" si="30"/>
        <v/>
      </c>
      <c r="F316" s="86" t="str">
        <f t="shared" si="31"/>
        <v/>
      </c>
      <c r="G316" s="71" t="str">
        <f t="shared" si="32"/>
        <v/>
      </c>
    </row>
    <row r="317" spans="1:7" x14ac:dyDescent="0.25">
      <c r="A317" s="85" t="str">
        <f t="shared" si="33"/>
        <v/>
      </c>
      <c r="B317" s="77" t="str">
        <f t="shared" si="35"/>
        <v/>
      </c>
      <c r="C317" s="71" t="str">
        <f t="shared" si="34"/>
        <v/>
      </c>
      <c r="D317" s="86" t="str">
        <f t="shared" si="29"/>
        <v/>
      </c>
      <c r="E317" s="86" t="str">
        <f t="shared" si="30"/>
        <v/>
      </c>
      <c r="F317" s="86" t="str">
        <f t="shared" si="31"/>
        <v/>
      </c>
      <c r="G317" s="71" t="str">
        <f t="shared" si="32"/>
        <v/>
      </c>
    </row>
    <row r="318" spans="1:7" x14ac:dyDescent="0.25">
      <c r="A318" s="85" t="str">
        <f t="shared" si="33"/>
        <v/>
      </c>
      <c r="B318" s="77" t="str">
        <f t="shared" si="35"/>
        <v/>
      </c>
      <c r="C318" s="71" t="str">
        <f t="shared" si="34"/>
        <v/>
      </c>
      <c r="D318" s="86" t="str">
        <f t="shared" si="29"/>
        <v/>
      </c>
      <c r="E318" s="86" t="str">
        <f t="shared" si="30"/>
        <v/>
      </c>
      <c r="F318" s="86" t="str">
        <f t="shared" si="31"/>
        <v/>
      </c>
      <c r="G318" s="71" t="str">
        <f t="shared" si="32"/>
        <v/>
      </c>
    </row>
    <row r="319" spans="1:7" x14ac:dyDescent="0.25">
      <c r="A319" s="85" t="str">
        <f t="shared" si="33"/>
        <v/>
      </c>
      <c r="B319" s="77" t="str">
        <f t="shared" si="35"/>
        <v/>
      </c>
      <c r="C319" s="71" t="str">
        <f t="shared" si="34"/>
        <v/>
      </c>
      <c r="D319" s="86" t="str">
        <f t="shared" si="29"/>
        <v/>
      </c>
      <c r="E319" s="86" t="str">
        <f t="shared" si="30"/>
        <v/>
      </c>
      <c r="F319" s="86" t="str">
        <f t="shared" si="31"/>
        <v/>
      </c>
      <c r="G319" s="71" t="str">
        <f t="shared" si="32"/>
        <v/>
      </c>
    </row>
    <row r="320" spans="1:7" x14ac:dyDescent="0.25">
      <c r="A320" s="85" t="str">
        <f t="shared" si="33"/>
        <v/>
      </c>
      <c r="B320" s="77" t="str">
        <f t="shared" si="35"/>
        <v/>
      </c>
      <c r="C320" s="71" t="str">
        <f t="shared" si="34"/>
        <v/>
      </c>
      <c r="D320" s="86" t="str">
        <f t="shared" si="29"/>
        <v/>
      </c>
      <c r="E320" s="86" t="str">
        <f t="shared" si="30"/>
        <v/>
      </c>
      <c r="F320" s="86" t="str">
        <f t="shared" si="31"/>
        <v/>
      </c>
      <c r="G320" s="71" t="str">
        <f t="shared" si="32"/>
        <v/>
      </c>
    </row>
    <row r="321" spans="1:7" x14ac:dyDescent="0.25">
      <c r="A321" s="85" t="str">
        <f t="shared" si="33"/>
        <v/>
      </c>
      <c r="B321" s="77" t="str">
        <f t="shared" si="35"/>
        <v/>
      </c>
      <c r="C321" s="71" t="str">
        <f t="shared" si="34"/>
        <v/>
      </c>
      <c r="D321" s="86" t="str">
        <f t="shared" si="29"/>
        <v/>
      </c>
      <c r="E321" s="86" t="str">
        <f t="shared" si="30"/>
        <v/>
      </c>
      <c r="F321" s="86" t="str">
        <f t="shared" si="31"/>
        <v/>
      </c>
      <c r="G321" s="71" t="str">
        <f t="shared" si="32"/>
        <v/>
      </c>
    </row>
    <row r="322" spans="1:7" x14ac:dyDescent="0.25">
      <c r="A322" s="85" t="str">
        <f t="shared" si="33"/>
        <v/>
      </c>
      <c r="B322" s="77" t="str">
        <f t="shared" si="35"/>
        <v/>
      </c>
      <c r="C322" s="71" t="str">
        <f t="shared" si="34"/>
        <v/>
      </c>
      <c r="D322" s="86" t="str">
        <f t="shared" si="29"/>
        <v/>
      </c>
      <c r="E322" s="86" t="str">
        <f t="shared" si="30"/>
        <v/>
      </c>
      <c r="F322" s="86" t="str">
        <f t="shared" si="31"/>
        <v/>
      </c>
      <c r="G322" s="71" t="str">
        <f t="shared" si="32"/>
        <v/>
      </c>
    </row>
    <row r="323" spans="1:7" x14ac:dyDescent="0.25">
      <c r="A323" s="85" t="str">
        <f t="shared" si="33"/>
        <v/>
      </c>
      <c r="B323" s="77" t="str">
        <f t="shared" si="35"/>
        <v/>
      </c>
      <c r="C323" s="71" t="str">
        <f t="shared" si="34"/>
        <v/>
      </c>
      <c r="D323" s="86" t="str">
        <f t="shared" si="29"/>
        <v/>
      </c>
      <c r="E323" s="86" t="str">
        <f t="shared" si="30"/>
        <v/>
      </c>
      <c r="F323" s="86" t="str">
        <f t="shared" si="31"/>
        <v/>
      </c>
      <c r="G323" s="71" t="str">
        <f t="shared" si="32"/>
        <v/>
      </c>
    </row>
    <row r="324" spans="1:7" x14ac:dyDescent="0.25">
      <c r="A324" s="85" t="str">
        <f t="shared" si="33"/>
        <v/>
      </c>
      <c r="B324" s="77" t="str">
        <f t="shared" si="35"/>
        <v/>
      </c>
      <c r="C324" s="71" t="str">
        <f t="shared" si="34"/>
        <v/>
      </c>
      <c r="D324" s="86" t="str">
        <f t="shared" si="29"/>
        <v/>
      </c>
      <c r="E324" s="86" t="str">
        <f t="shared" si="30"/>
        <v/>
      </c>
      <c r="F324" s="86" t="str">
        <f t="shared" si="31"/>
        <v/>
      </c>
      <c r="G324" s="71" t="str">
        <f t="shared" si="32"/>
        <v/>
      </c>
    </row>
    <row r="325" spans="1:7" x14ac:dyDescent="0.25">
      <c r="A325" s="85" t="str">
        <f t="shared" si="33"/>
        <v/>
      </c>
      <c r="B325" s="77" t="str">
        <f t="shared" si="35"/>
        <v/>
      </c>
      <c r="C325" s="71" t="str">
        <f t="shared" si="34"/>
        <v/>
      </c>
      <c r="D325" s="86" t="str">
        <f t="shared" si="29"/>
        <v/>
      </c>
      <c r="E325" s="86" t="str">
        <f t="shared" si="30"/>
        <v/>
      </c>
      <c r="F325" s="86" t="str">
        <f t="shared" si="31"/>
        <v/>
      </c>
      <c r="G325" s="71" t="str">
        <f t="shared" si="32"/>
        <v/>
      </c>
    </row>
    <row r="326" spans="1:7" x14ac:dyDescent="0.25">
      <c r="A326" s="85" t="str">
        <f t="shared" si="33"/>
        <v/>
      </c>
      <c r="B326" s="77" t="str">
        <f t="shared" si="35"/>
        <v/>
      </c>
      <c r="C326" s="71" t="str">
        <f t="shared" si="34"/>
        <v/>
      </c>
      <c r="D326" s="86" t="str">
        <f t="shared" si="29"/>
        <v/>
      </c>
      <c r="E326" s="86" t="str">
        <f t="shared" si="30"/>
        <v/>
      </c>
      <c r="F326" s="86" t="str">
        <f t="shared" si="31"/>
        <v/>
      </c>
      <c r="G326" s="71" t="str">
        <f t="shared" si="32"/>
        <v/>
      </c>
    </row>
    <row r="327" spans="1:7" x14ac:dyDescent="0.25">
      <c r="A327" s="85" t="str">
        <f t="shared" si="33"/>
        <v/>
      </c>
      <c r="B327" s="77" t="str">
        <f t="shared" si="35"/>
        <v/>
      </c>
      <c r="C327" s="71" t="str">
        <f t="shared" si="34"/>
        <v/>
      </c>
      <c r="D327" s="86" t="str">
        <f t="shared" si="29"/>
        <v/>
      </c>
      <c r="E327" s="86" t="str">
        <f t="shared" si="30"/>
        <v/>
      </c>
      <c r="F327" s="86" t="str">
        <f t="shared" si="31"/>
        <v/>
      </c>
      <c r="G327" s="71" t="str">
        <f t="shared" si="32"/>
        <v/>
      </c>
    </row>
    <row r="328" spans="1:7" x14ac:dyDescent="0.25">
      <c r="A328" s="85" t="str">
        <f t="shared" si="33"/>
        <v/>
      </c>
      <c r="B328" s="77" t="str">
        <f t="shared" si="35"/>
        <v/>
      </c>
      <c r="C328" s="71" t="str">
        <f t="shared" si="34"/>
        <v/>
      </c>
      <c r="D328" s="86" t="str">
        <f t="shared" si="29"/>
        <v/>
      </c>
      <c r="E328" s="86" t="str">
        <f t="shared" si="30"/>
        <v/>
      </c>
      <c r="F328" s="86" t="str">
        <f t="shared" si="31"/>
        <v/>
      </c>
      <c r="G328" s="71" t="str">
        <f t="shared" si="32"/>
        <v/>
      </c>
    </row>
    <row r="329" spans="1:7" x14ac:dyDescent="0.25">
      <c r="A329" s="85" t="str">
        <f t="shared" si="33"/>
        <v/>
      </c>
      <c r="B329" s="77" t="str">
        <f t="shared" si="35"/>
        <v/>
      </c>
      <c r="C329" s="71" t="str">
        <f t="shared" si="34"/>
        <v/>
      </c>
      <c r="D329" s="86" t="str">
        <f t="shared" si="29"/>
        <v/>
      </c>
      <c r="E329" s="86" t="str">
        <f t="shared" si="30"/>
        <v/>
      </c>
      <c r="F329" s="86" t="str">
        <f t="shared" si="31"/>
        <v/>
      </c>
      <c r="G329" s="71" t="str">
        <f t="shared" si="32"/>
        <v/>
      </c>
    </row>
    <row r="330" spans="1:7" x14ac:dyDescent="0.25">
      <c r="A330" s="85" t="str">
        <f t="shared" si="33"/>
        <v/>
      </c>
      <c r="B330" s="77" t="str">
        <f t="shared" si="35"/>
        <v/>
      </c>
      <c r="C330" s="71" t="str">
        <f t="shared" si="34"/>
        <v/>
      </c>
      <c r="D330" s="86" t="str">
        <f t="shared" si="29"/>
        <v/>
      </c>
      <c r="E330" s="86" t="str">
        <f t="shared" si="30"/>
        <v/>
      </c>
      <c r="F330" s="86" t="str">
        <f t="shared" si="31"/>
        <v/>
      </c>
      <c r="G330" s="71" t="str">
        <f t="shared" si="32"/>
        <v/>
      </c>
    </row>
    <row r="331" spans="1:7" x14ac:dyDescent="0.25">
      <c r="A331" s="85" t="str">
        <f t="shared" si="33"/>
        <v/>
      </c>
      <c r="B331" s="77" t="str">
        <f t="shared" si="35"/>
        <v/>
      </c>
      <c r="C331" s="71" t="str">
        <f t="shared" si="34"/>
        <v/>
      </c>
      <c r="D331" s="86" t="str">
        <f t="shared" si="29"/>
        <v/>
      </c>
      <c r="E331" s="86" t="str">
        <f t="shared" si="30"/>
        <v/>
      </c>
      <c r="F331" s="86" t="str">
        <f t="shared" si="31"/>
        <v/>
      </c>
      <c r="G331" s="71" t="str">
        <f t="shared" si="32"/>
        <v/>
      </c>
    </row>
    <row r="332" spans="1:7" x14ac:dyDescent="0.25">
      <c r="A332" s="85" t="str">
        <f t="shared" si="33"/>
        <v/>
      </c>
      <c r="B332" s="77" t="str">
        <f t="shared" si="35"/>
        <v/>
      </c>
      <c r="C332" s="71" t="str">
        <f t="shared" si="34"/>
        <v/>
      </c>
      <c r="D332" s="86" t="str">
        <f t="shared" si="29"/>
        <v/>
      </c>
      <c r="E332" s="86" t="str">
        <f t="shared" si="30"/>
        <v/>
      </c>
      <c r="F332" s="86" t="str">
        <f t="shared" si="31"/>
        <v/>
      </c>
      <c r="G332" s="71" t="str">
        <f t="shared" si="32"/>
        <v/>
      </c>
    </row>
    <row r="333" spans="1:7" x14ac:dyDescent="0.25">
      <c r="A333" s="85" t="str">
        <f t="shared" si="33"/>
        <v/>
      </c>
      <c r="B333" s="77" t="str">
        <f t="shared" si="35"/>
        <v/>
      </c>
      <c r="C333" s="71" t="str">
        <f t="shared" si="34"/>
        <v/>
      </c>
      <c r="D333" s="86" t="str">
        <f t="shared" si="29"/>
        <v/>
      </c>
      <c r="E333" s="86" t="str">
        <f t="shared" si="30"/>
        <v/>
      </c>
      <c r="F333" s="86" t="str">
        <f t="shared" si="31"/>
        <v/>
      </c>
      <c r="G333" s="71" t="str">
        <f t="shared" si="32"/>
        <v/>
      </c>
    </row>
    <row r="334" spans="1:7" x14ac:dyDescent="0.25">
      <c r="A334" s="85" t="str">
        <f t="shared" si="33"/>
        <v/>
      </c>
      <c r="B334" s="77" t="str">
        <f t="shared" si="35"/>
        <v/>
      </c>
      <c r="C334" s="71" t="str">
        <f t="shared" si="34"/>
        <v/>
      </c>
      <c r="D334" s="86" t="str">
        <f t="shared" si="29"/>
        <v/>
      </c>
      <c r="E334" s="86" t="str">
        <f t="shared" si="30"/>
        <v/>
      </c>
      <c r="F334" s="86" t="str">
        <f t="shared" si="31"/>
        <v/>
      </c>
      <c r="G334" s="71" t="str">
        <f t="shared" si="32"/>
        <v/>
      </c>
    </row>
    <row r="335" spans="1:7" x14ac:dyDescent="0.25">
      <c r="A335" s="85" t="str">
        <f t="shared" si="33"/>
        <v/>
      </c>
      <c r="B335" s="77" t="str">
        <f t="shared" si="35"/>
        <v/>
      </c>
      <c r="C335" s="71" t="str">
        <f t="shared" si="34"/>
        <v/>
      </c>
      <c r="D335" s="86" t="str">
        <f t="shared" si="29"/>
        <v/>
      </c>
      <c r="E335" s="86" t="str">
        <f t="shared" si="30"/>
        <v/>
      </c>
      <c r="F335" s="86" t="str">
        <f t="shared" si="31"/>
        <v/>
      </c>
      <c r="G335" s="71" t="str">
        <f t="shared" si="32"/>
        <v/>
      </c>
    </row>
    <row r="336" spans="1:7" x14ac:dyDescent="0.25">
      <c r="A336" s="85" t="str">
        <f t="shared" si="33"/>
        <v/>
      </c>
      <c r="B336" s="77" t="str">
        <f t="shared" si="35"/>
        <v/>
      </c>
      <c r="C336" s="71" t="str">
        <f t="shared" si="34"/>
        <v/>
      </c>
      <c r="D336" s="86" t="str">
        <f t="shared" si="29"/>
        <v/>
      </c>
      <c r="E336" s="86" t="str">
        <f t="shared" si="30"/>
        <v/>
      </c>
      <c r="F336" s="86" t="str">
        <f t="shared" si="31"/>
        <v/>
      </c>
      <c r="G336" s="71" t="str">
        <f t="shared" si="32"/>
        <v/>
      </c>
    </row>
    <row r="337" spans="1:7" x14ac:dyDescent="0.25">
      <c r="A337" s="85" t="str">
        <f t="shared" si="33"/>
        <v/>
      </c>
      <c r="B337" s="77" t="str">
        <f t="shared" si="35"/>
        <v/>
      </c>
      <c r="C337" s="71" t="str">
        <f t="shared" si="34"/>
        <v/>
      </c>
      <c r="D337" s="86" t="str">
        <f t="shared" si="29"/>
        <v/>
      </c>
      <c r="E337" s="86" t="str">
        <f t="shared" si="30"/>
        <v/>
      </c>
      <c r="F337" s="86" t="str">
        <f t="shared" si="31"/>
        <v/>
      </c>
      <c r="G337" s="71" t="str">
        <f t="shared" si="32"/>
        <v/>
      </c>
    </row>
    <row r="338" spans="1:7" x14ac:dyDescent="0.25">
      <c r="A338" s="85" t="str">
        <f t="shared" si="33"/>
        <v/>
      </c>
      <c r="B338" s="77" t="str">
        <f t="shared" si="35"/>
        <v/>
      </c>
      <c r="C338" s="71" t="str">
        <f t="shared" si="34"/>
        <v/>
      </c>
      <c r="D338" s="86" t="str">
        <f t="shared" ref="D338:D401" si="36">IF(B338="","",IPMT($E$13/12,B338,$E$7,-$E$11,$E$12,0))</f>
        <v/>
      </c>
      <c r="E338" s="86" t="str">
        <f t="shared" ref="E338:E401" si="37">IF(B338="","",PPMT($E$13/12,B338,$E$7,-$E$11,$E$12,0))</f>
        <v/>
      </c>
      <c r="F338" s="86" t="str">
        <f t="shared" ref="F338:F401" si="38">IF(B338="","",SUM(D338:E338))</f>
        <v/>
      </c>
      <c r="G338" s="71" t="str">
        <f t="shared" ref="G338:G401" si="39">IF(B338="","",SUM(C338)-SUM(E338))</f>
        <v/>
      </c>
    </row>
    <row r="339" spans="1:7" x14ac:dyDescent="0.25">
      <c r="A339" s="85" t="str">
        <f t="shared" ref="A339:A402" si="40">IF(B339="","",EDATE(A338,1))</f>
        <v/>
      </c>
      <c r="B339" s="77" t="str">
        <f t="shared" si="35"/>
        <v/>
      </c>
      <c r="C339" s="71" t="str">
        <f t="shared" ref="C339:C402" si="41">IF(B339="","",G338)</f>
        <v/>
      </c>
      <c r="D339" s="86" t="str">
        <f t="shared" si="36"/>
        <v/>
      </c>
      <c r="E339" s="86" t="str">
        <f t="shared" si="37"/>
        <v/>
      </c>
      <c r="F339" s="86" t="str">
        <f t="shared" si="38"/>
        <v/>
      </c>
      <c r="G339" s="71" t="str">
        <f t="shared" si="39"/>
        <v/>
      </c>
    </row>
    <row r="340" spans="1:7" x14ac:dyDescent="0.25">
      <c r="A340" s="85" t="str">
        <f t="shared" si="40"/>
        <v/>
      </c>
      <c r="B340" s="77" t="str">
        <f t="shared" ref="B340:B403" si="42">IF(B339="","",IF(SUM(B339)+1&lt;=$E$7,SUM(B339)+1,""))</f>
        <v/>
      </c>
      <c r="C340" s="71" t="str">
        <f t="shared" si="41"/>
        <v/>
      </c>
      <c r="D340" s="86" t="str">
        <f t="shared" si="36"/>
        <v/>
      </c>
      <c r="E340" s="86" t="str">
        <f t="shared" si="37"/>
        <v/>
      </c>
      <c r="F340" s="86" t="str">
        <f t="shared" si="38"/>
        <v/>
      </c>
      <c r="G340" s="71" t="str">
        <f t="shared" si="39"/>
        <v/>
      </c>
    </row>
    <row r="341" spans="1:7" x14ac:dyDescent="0.25">
      <c r="A341" s="85" t="str">
        <f t="shared" si="40"/>
        <v/>
      </c>
      <c r="B341" s="77" t="str">
        <f t="shared" si="42"/>
        <v/>
      </c>
      <c r="C341" s="71" t="str">
        <f t="shared" si="41"/>
        <v/>
      </c>
      <c r="D341" s="86" t="str">
        <f t="shared" si="36"/>
        <v/>
      </c>
      <c r="E341" s="86" t="str">
        <f t="shared" si="37"/>
        <v/>
      </c>
      <c r="F341" s="86" t="str">
        <f t="shared" si="38"/>
        <v/>
      </c>
      <c r="G341" s="71" t="str">
        <f t="shared" si="39"/>
        <v/>
      </c>
    </row>
    <row r="342" spans="1:7" x14ac:dyDescent="0.25">
      <c r="A342" s="85" t="str">
        <f t="shared" si="40"/>
        <v/>
      </c>
      <c r="B342" s="77" t="str">
        <f t="shared" si="42"/>
        <v/>
      </c>
      <c r="C342" s="71" t="str">
        <f t="shared" si="41"/>
        <v/>
      </c>
      <c r="D342" s="86" t="str">
        <f t="shared" si="36"/>
        <v/>
      </c>
      <c r="E342" s="86" t="str">
        <f t="shared" si="37"/>
        <v/>
      </c>
      <c r="F342" s="86" t="str">
        <f t="shared" si="38"/>
        <v/>
      </c>
      <c r="G342" s="71" t="str">
        <f t="shared" si="39"/>
        <v/>
      </c>
    </row>
    <row r="343" spans="1:7" x14ac:dyDescent="0.25">
      <c r="A343" s="85" t="str">
        <f t="shared" si="40"/>
        <v/>
      </c>
      <c r="B343" s="77" t="str">
        <f t="shared" si="42"/>
        <v/>
      </c>
      <c r="C343" s="71" t="str">
        <f t="shared" si="41"/>
        <v/>
      </c>
      <c r="D343" s="86" t="str">
        <f t="shared" si="36"/>
        <v/>
      </c>
      <c r="E343" s="86" t="str">
        <f t="shared" si="37"/>
        <v/>
      </c>
      <c r="F343" s="86" t="str">
        <f t="shared" si="38"/>
        <v/>
      </c>
      <c r="G343" s="71" t="str">
        <f t="shared" si="39"/>
        <v/>
      </c>
    </row>
    <row r="344" spans="1:7" x14ac:dyDescent="0.25">
      <c r="A344" s="85" t="str">
        <f t="shared" si="40"/>
        <v/>
      </c>
      <c r="B344" s="77" t="str">
        <f t="shared" si="42"/>
        <v/>
      </c>
      <c r="C344" s="71" t="str">
        <f t="shared" si="41"/>
        <v/>
      </c>
      <c r="D344" s="86" t="str">
        <f t="shared" si="36"/>
        <v/>
      </c>
      <c r="E344" s="86" t="str">
        <f t="shared" si="37"/>
        <v/>
      </c>
      <c r="F344" s="86" t="str">
        <f t="shared" si="38"/>
        <v/>
      </c>
      <c r="G344" s="71" t="str">
        <f t="shared" si="39"/>
        <v/>
      </c>
    </row>
    <row r="345" spans="1:7" x14ac:dyDescent="0.25">
      <c r="A345" s="85" t="str">
        <f t="shared" si="40"/>
        <v/>
      </c>
      <c r="B345" s="77" t="str">
        <f t="shared" si="42"/>
        <v/>
      </c>
      <c r="C345" s="71" t="str">
        <f t="shared" si="41"/>
        <v/>
      </c>
      <c r="D345" s="86" t="str">
        <f t="shared" si="36"/>
        <v/>
      </c>
      <c r="E345" s="86" t="str">
        <f t="shared" si="37"/>
        <v/>
      </c>
      <c r="F345" s="86" t="str">
        <f t="shared" si="38"/>
        <v/>
      </c>
      <c r="G345" s="71" t="str">
        <f t="shared" si="39"/>
        <v/>
      </c>
    </row>
    <row r="346" spans="1:7" x14ac:dyDescent="0.25">
      <c r="A346" s="85" t="str">
        <f t="shared" si="40"/>
        <v/>
      </c>
      <c r="B346" s="77" t="str">
        <f t="shared" si="42"/>
        <v/>
      </c>
      <c r="C346" s="71" t="str">
        <f t="shared" si="41"/>
        <v/>
      </c>
      <c r="D346" s="86" t="str">
        <f t="shared" si="36"/>
        <v/>
      </c>
      <c r="E346" s="86" t="str">
        <f t="shared" si="37"/>
        <v/>
      </c>
      <c r="F346" s="86" t="str">
        <f t="shared" si="38"/>
        <v/>
      </c>
      <c r="G346" s="71" t="str">
        <f t="shared" si="39"/>
        <v/>
      </c>
    </row>
    <row r="347" spans="1:7" x14ac:dyDescent="0.25">
      <c r="A347" s="85" t="str">
        <f t="shared" si="40"/>
        <v/>
      </c>
      <c r="B347" s="77" t="str">
        <f t="shared" si="42"/>
        <v/>
      </c>
      <c r="C347" s="71" t="str">
        <f t="shared" si="41"/>
        <v/>
      </c>
      <c r="D347" s="86" t="str">
        <f t="shared" si="36"/>
        <v/>
      </c>
      <c r="E347" s="86" t="str">
        <f t="shared" si="37"/>
        <v/>
      </c>
      <c r="F347" s="86" t="str">
        <f t="shared" si="38"/>
        <v/>
      </c>
      <c r="G347" s="71" t="str">
        <f t="shared" si="39"/>
        <v/>
      </c>
    </row>
    <row r="348" spans="1:7" x14ac:dyDescent="0.25">
      <c r="A348" s="85" t="str">
        <f t="shared" si="40"/>
        <v/>
      </c>
      <c r="B348" s="77" t="str">
        <f t="shared" si="42"/>
        <v/>
      </c>
      <c r="C348" s="71" t="str">
        <f t="shared" si="41"/>
        <v/>
      </c>
      <c r="D348" s="86" t="str">
        <f t="shared" si="36"/>
        <v/>
      </c>
      <c r="E348" s="86" t="str">
        <f t="shared" si="37"/>
        <v/>
      </c>
      <c r="F348" s="86" t="str">
        <f t="shared" si="38"/>
        <v/>
      </c>
      <c r="G348" s="71" t="str">
        <f t="shared" si="39"/>
        <v/>
      </c>
    </row>
    <row r="349" spans="1:7" x14ac:dyDescent="0.25">
      <c r="A349" s="85" t="str">
        <f t="shared" si="40"/>
        <v/>
      </c>
      <c r="B349" s="77" t="str">
        <f t="shared" si="42"/>
        <v/>
      </c>
      <c r="C349" s="71" t="str">
        <f t="shared" si="41"/>
        <v/>
      </c>
      <c r="D349" s="86" t="str">
        <f t="shared" si="36"/>
        <v/>
      </c>
      <c r="E349" s="86" t="str">
        <f t="shared" si="37"/>
        <v/>
      </c>
      <c r="F349" s="86" t="str">
        <f t="shared" si="38"/>
        <v/>
      </c>
      <c r="G349" s="71" t="str">
        <f t="shared" si="39"/>
        <v/>
      </c>
    </row>
    <row r="350" spans="1:7" x14ac:dyDescent="0.25">
      <c r="A350" s="85" t="str">
        <f t="shared" si="40"/>
        <v/>
      </c>
      <c r="B350" s="77" t="str">
        <f t="shared" si="42"/>
        <v/>
      </c>
      <c r="C350" s="71" t="str">
        <f t="shared" si="41"/>
        <v/>
      </c>
      <c r="D350" s="86" t="str">
        <f t="shared" si="36"/>
        <v/>
      </c>
      <c r="E350" s="86" t="str">
        <f t="shared" si="37"/>
        <v/>
      </c>
      <c r="F350" s="86" t="str">
        <f t="shared" si="38"/>
        <v/>
      </c>
      <c r="G350" s="71" t="str">
        <f t="shared" si="39"/>
        <v/>
      </c>
    </row>
    <row r="351" spans="1:7" x14ac:dyDescent="0.25">
      <c r="A351" s="85" t="str">
        <f t="shared" si="40"/>
        <v/>
      </c>
      <c r="B351" s="77" t="str">
        <f t="shared" si="42"/>
        <v/>
      </c>
      <c r="C351" s="71" t="str">
        <f t="shared" si="41"/>
        <v/>
      </c>
      <c r="D351" s="86" t="str">
        <f t="shared" si="36"/>
        <v/>
      </c>
      <c r="E351" s="86" t="str">
        <f t="shared" si="37"/>
        <v/>
      </c>
      <c r="F351" s="86" t="str">
        <f t="shared" si="38"/>
        <v/>
      </c>
      <c r="G351" s="71" t="str">
        <f t="shared" si="39"/>
        <v/>
      </c>
    </row>
    <row r="352" spans="1:7" x14ac:dyDescent="0.25">
      <c r="A352" s="85" t="str">
        <f t="shared" si="40"/>
        <v/>
      </c>
      <c r="B352" s="77" t="str">
        <f t="shared" si="42"/>
        <v/>
      </c>
      <c r="C352" s="71" t="str">
        <f t="shared" si="41"/>
        <v/>
      </c>
      <c r="D352" s="86" t="str">
        <f t="shared" si="36"/>
        <v/>
      </c>
      <c r="E352" s="86" t="str">
        <f t="shared" si="37"/>
        <v/>
      </c>
      <c r="F352" s="86" t="str">
        <f t="shared" si="38"/>
        <v/>
      </c>
      <c r="G352" s="71" t="str">
        <f t="shared" si="39"/>
        <v/>
      </c>
    </row>
    <row r="353" spans="1:7" x14ac:dyDescent="0.25">
      <c r="A353" s="85" t="str">
        <f t="shared" si="40"/>
        <v/>
      </c>
      <c r="B353" s="77" t="str">
        <f t="shared" si="42"/>
        <v/>
      </c>
      <c r="C353" s="71" t="str">
        <f t="shared" si="41"/>
        <v/>
      </c>
      <c r="D353" s="86" t="str">
        <f t="shared" si="36"/>
        <v/>
      </c>
      <c r="E353" s="86" t="str">
        <f t="shared" si="37"/>
        <v/>
      </c>
      <c r="F353" s="86" t="str">
        <f t="shared" si="38"/>
        <v/>
      </c>
      <c r="G353" s="71" t="str">
        <f t="shared" si="39"/>
        <v/>
      </c>
    </row>
    <row r="354" spans="1:7" x14ac:dyDescent="0.25">
      <c r="A354" s="85" t="str">
        <f t="shared" si="40"/>
        <v/>
      </c>
      <c r="B354" s="77" t="str">
        <f t="shared" si="42"/>
        <v/>
      </c>
      <c r="C354" s="71" t="str">
        <f t="shared" si="41"/>
        <v/>
      </c>
      <c r="D354" s="86" t="str">
        <f t="shared" si="36"/>
        <v/>
      </c>
      <c r="E354" s="86" t="str">
        <f t="shared" si="37"/>
        <v/>
      </c>
      <c r="F354" s="86" t="str">
        <f t="shared" si="38"/>
        <v/>
      </c>
      <c r="G354" s="71" t="str">
        <f t="shared" si="39"/>
        <v/>
      </c>
    </row>
    <row r="355" spans="1:7" x14ac:dyDescent="0.25">
      <c r="A355" s="85" t="str">
        <f t="shared" si="40"/>
        <v/>
      </c>
      <c r="B355" s="77" t="str">
        <f t="shared" si="42"/>
        <v/>
      </c>
      <c r="C355" s="71" t="str">
        <f t="shared" si="41"/>
        <v/>
      </c>
      <c r="D355" s="86" t="str">
        <f t="shared" si="36"/>
        <v/>
      </c>
      <c r="E355" s="86" t="str">
        <f t="shared" si="37"/>
        <v/>
      </c>
      <c r="F355" s="86" t="str">
        <f t="shared" si="38"/>
        <v/>
      </c>
      <c r="G355" s="71" t="str">
        <f t="shared" si="39"/>
        <v/>
      </c>
    </row>
    <row r="356" spans="1:7" x14ac:dyDescent="0.25">
      <c r="A356" s="85" t="str">
        <f t="shared" si="40"/>
        <v/>
      </c>
      <c r="B356" s="77" t="str">
        <f t="shared" si="42"/>
        <v/>
      </c>
      <c r="C356" s="71" t="str">
        <f t="shared" si="41"/>
        <v/>
      </c>
      <c r="D356" s="86" t="str">
        <f t="shared" si="36"/>
        <v/>
      </c>
      <c r="E356" s="86" t="str">
        <f t="shared" si="37"/>
        <v/>
      </c>
      <c r="F356" s="86" t="str">
        <f t="shared" si="38"/>
        <v/>
      </c>
      <c r="G356" s="71" t="str">
        <f t="shared" si="39"/>
        <v/>
      </c>
    </row>
    <row r="357" spans="1:7" x14ac:dyDescent="0.25">
      <c r="A357" s="85" t="str">
        <f t="shared" si="40"/>
        <v/>
      </c>
      <c r="B357" s="77" t="str">
        <f t="shared" si="42"/>
        <v/>
      </c>
      <c r="C357" s="71" t="str">
        <f t="shared" si="41"/>
        <v/>
      </c>
      <c r="D357" s="86" t="str">
        <f t="shared" si="36"/>
        <v/>
      </c>
      <c r="E357" s="86" t="str">
        <f t="shared" si="37"/>
        <v/>
      </c>
      <c r="F357" s="86" t="str">
        <f t="shared" si="38"/>
        <v/>
      </c>
      <c r="G357" s="71" t="str">
        <f t="shared" si="39"/>
        <v/>
      </c>
    </row>
    <row r="358" spans="1:7" x14ac:dyDescent="0.25">
      <c r="A358" s="85" t="str">
        <f t="shared" si="40"/>
        <v/>
      </c>
      <c r="B358" s="77" t="str">
        <f t="shared" si="42"/>
        <v/>
      </c>
      <c r="C358" s="71" t="str">
        <f t="shared" si="41"/>
        <v/>
      </c>
      <c r="D358" s="86" t="str">
        <f t="shared" si="36"/>
        <v/>
      </c>
      <c r="E358" s="86" t="str">
        <f t="shared" si="37"/>
        <v/>
      </c>
      <c r="F358" s="86" t="str">
        <f t="shared" si="38"/>
        <v/>
      </c>
      <c r="G358" s="71" t="str">
        <f t="shared" si="39"/>
        <v/>
      </c>
    </row>
    <row r="359" spans="1:7" x14ac:dyDescent="0.25">
      <c r="A359" s="85" t="str">
        <f t="shared" si="40"/>
        <v/>
      </c>
      <c r="B359" s="77" t="str">
        <f t="shared" si="42"/>
        <v/>
      </c>
      <c r="C359" s="71" t="str">
        <f t="shared" si="41"/>
        <v/>
      </c>
      <c r="D359" s="86" t="str">
        <f t="shared" si="36"/>
        <v/>
      </c>
      <c r="E359" s="86" t="str">
        <f t="shared" si="37"/>
        <v/>
      </c>
      <c r="F359" s="86" t="str">
        <f t="shared" si="38"/>
        <v/>
      </c>
      <c r="G359" s="71" t="str">
        <f t="shared" si="39"/>
        <v/>
      </c>
    </row>
    <row r="360" spans="1:7" x14ac:dyDescent="0.25">
      <c r="A360" s="85" t="str">
        <f t="shared" si="40"/>
        <v/>
      </c>
      <c r="B360" s="77" t="str">
        <f t="shared" si="42"/>
        <v/>
      </c>
      <c r="C360" s="71" t="str">
        <f t="shared" si="41"/>
        <v/>
      </c>
      <c r="D360" s="86" t="str">
        <f t="shared" si="36"/>
        <v/>
      </c>
      <c r="E360" s="86" t="str">
        <f t="shared" si="37"/>
        <v/>
      </c>
      <c r="F360" s="86" t="str">
        <f t="shared" si="38"/>
        <v/>
      </c>
      <c r="G360" s="71" t="str">
        <f t="shared" si="39"/>
        <v/>
      </c>
    </row>
    <row r="361" spans="1:7" x14ac:dyDescent="0.25">
      <c r="A361" s="85" t="str">
        <f t="shared" si="40"/>
        <v/>
      </c>
      <c r="B361" s="77" t="str">
        <f t="shared" si="42"/>
        <v/>
      </c>
      <c r="C361" s="71" t="str">
        <f t="shared" si="41"/>
        <v/>
      </c>
      <c r="D361" s="86" t="str">
        <f t="shared" si="36"/>
        <v/>
      </c>
      <c r="E361" s="86" t="str">
        <f t="shared" si="37"/>
        <v/>
      </c>
      <c r="F361" s="86" t="str">
        <f t="shared" si="38"/>
        <v/>
      </c>
      <c r="G361" s="71" t="str">
        <f t="shared" si="39"/>
        <v/>
      </c>
    </row>
    <row r="362" spans="1:7" x14ac:dyDescent="0.25">
      <c r="A362" s="85" t="str">
        <f t="shared" si="40"/>
        <v/>
      </c>
      <c r="B362" s="77" t="str">
        <f t="shared" si="42"/>
        <v/>
      </c>
      <c r="C362" s="71" t="str">
        <f t="shared" si="41"/>
        <v/>
      </c>
      <c r="D362" s="86" t="str">
        <f t="shared" si="36"/>
        <v/>
      </c>
      <c r="E362" s="86" t="str">
        <f t="shared" si="37"/>
        <v/>
      </c>
      <c r="F362" s="86" t="str">
        <f t="shared" si="38"/>
        <v/>
      </c>
      <c r="G362" s="71" t="str">
        <f t="shared" si="39"/>
        <v/>
      </c>
    </row>
    <row r="363" spans="1:7" x14ac:dyDescent="0.25">
      <c r="A363" s="85" t="str">
        <f t="shared" si="40"/>
        <v/>
      </c>
      <c r="B363" s="77" t="str">
        <f t="shared" si="42"/>
        <v/>
      </c>
      <c r="C363" s="71" t="str">
        <f t="shared" si="41"/>
        <v/>
      </c>
      <c r="D363" s="86" t="str">
        <f t="shared" si="36"/>
        <v/>
      </c>
      <c r="E363" s="86" t="str">
        <f t="shared" si="37"/>
        <v/>
      </c>
      <c r="F363" s="86" t="str">
        <f t="shared" si="38"/>
        <v/>
      </c>
      <c r="G363" s="71" t="str">
        <f t="shared" si="39"/>
        <v/>
      </c>
    </row>
    <row r="364" spans="1:7" x14ac:dyDescent="0.25">
      <c r="A364" s="85" t="str">
        <f t="shared" si="40"/>
        <v/>
      </c>
      <c r="B364" s="77" t="str">
        <f t="shared" si="42"/>
        <v/>
      </c>
      <c r="C364" s="71" t="str">
        <f t="shared" si="41"/>
        <v/>
      </c>
      <c r="D364" s="86" t="str">
        <f t="shared" si="36"/>
        <v/>
      </c>
      <c r="E364" s="86" t="str">
        <f t="shared" si="37"/>
        <v/>
      </c>
      <c r="F364" s="86" t="str">
        <f t="shared" si="38"/>
        <v/>
      </c>
      <c r="G364" s="71" t="str">
        <f t="shared" si="39"/>
        <v/>
      </c>
    </row>
    <row r="365" spans="1:7" x14ac:dyDescent="0.25">
      <c r="A365" s="85" t="str">
        <f t="shared" si="40"/>
        <v/>
      </c>
      <c r="B365" s="77" t="str">
        <f t="shared" si="42"/>
        <v/>
      </c>
      <c r="C365" s="71" t="str">
        <f t="shared" si="41"/>
        <v/>
      </c>
      <c r="D365" s="86" t="str">
        <f t="shared" si="36"/>
        <v/>
      </c>
      <c r="E365" s="86" t="str">
        <f t="shared" si="37"/>
        <v/>
      </c>
      <c r="F365" s="86" t="str">
        <f t="shared" si="38"/>
        <v/>
      </c>
      <c r="G365" s="71" t="str">
        <f t="shared" si="39"/>
        <v/>
      </c>
    </row>
    <row r="366" spans="1:7" x14ac:dyDescent="0.25">
      <c r="A366" s="85" t="str">
        <f t="shared" si="40"/>
        <v/>
      </c>
      <c r="B366" s="77" t="str">
        <f t="shared" si="42"/>
        <v/>
      </c>
      <c r="C366" s="71" t="str">
        <f t="shared" si="41"/>
        <v/>
      </c>
      <c r="D366" s="86" t="str">
        <f t="shared" si="36"/>
        <v/>
      </c>
      <c r="E366" s="86" t="str">
        <f t="shared" si="37"/>
        <v/>
      </c>
      <c r="F366" s="86" t="str">
        <f t="shared" si="38"/>
        <v/>
      </c>
      <c r="G366" s="71" t="str">
        <f t="shared" si="39"/>
        <v/>
      </c>
    </row>
    <row r="367" spans="1:7" x14ac:dyDescent="0.25">
      <c r="A367" s="85" t="str">
        <f t="shared" si="40"/>
        <v/>
      </c>
      <c r="B367" s="77" t="str">
        <f t="shared" si="42"/>
        <v/>
      </c>
      <c r="C367" s="71" t="str">
        <f t="shared" si="41"/>
        <v/>
      </c>
      <c r="D367" s="86" t="str">
        <f t="shared" si="36"/>
        <v/>
      </c>
      <c r="E367" s="86" t="str">
        <f t="shared" si="37"/>
        <v/>
      </c>
      <c r="F367" s="86" t="str">
        <f t="shared" si="38"/>
        <v/>
      </c>
      <c r="G367" s="71" t="str">
        <f t="shared" si="39"/>
        <v/>
      </c>
    </row>
    <row r="368" spans="1:7" x14ac:dyDescent="0.25">
      <c r="A368" s="85" t="str">
        <f t="shared" si="40"/>
        <v/>
      </c>
      <c r="B368" s="77" t="str">
        <f t="shared" si="42"/>
        <v/>
      </c>
      <c r="C368" s="71" t="str">
        <f t="shared" si="41"/>
        <v/>
      </c>
      <c r="D368" s="86" t="str">
        <f t="shared" si="36"/>
        <v/>
      </c>
      <c r="E368" s="86" t="str">
        <f t="shared" si="37"/>
        <v/>
      </c>
      <c r="F368" s="86" t="str">
        <f t="shared" si="38"/>
        <v/>
      </c>
      <c r="G368" s="71" t="str">
        <f t="shared" si="39"/>
        <v/>
      </c>
    </row>
    <row r="369" spans="1:7" x14ac:dyDescent="0.25">
      <c r="A369" s="85" t="str">
        <f t="shared" si="40"/>
        <v/>
      </c>
      <c r="B369" s="77" t="str">
        <f t="shared" si="42"/>
        <v/>
      </c>
      <c r="C369" s="71" t="str">
        <f t="shared" si="41"/>
        <v/>
      </c>
      <c r="D369" s="86" t="str">
        <f t="shared" si="36"/>
        <v/>
      </c>
      <c r="E369" s="86" t="str">
        <f t="shared" si="37"/>
        <v/>
      </c>
      <c r="F369" s="86" t="str">
        <f t="shared" si="38"/>
        <v/>
      </c>
      <c r="G369" s="71" t="str">
        <f t="shared" si="39"/>
        <v/>
      </c>
    </row>
    <row r="370" spans="1:7" x14ac:dyDescent="0.25">
      <c r="A370" s="85" t="str">
        <f t="shared" si="40"/>
        <v/>
      </c>
      <c r="B370" s="77" t="str">
        <f t="shared" si="42"/>
        <v/>
      </c>
      <c r="C370" s="71" t="str">
        <f t="shared" si="41"/>
        <v/>
      </c>
      <c r="D370" s="86" t="str">
        <f t="shared" si="36"/>
        <v/>
      </c>
      <c r="E370" s="86" t="str">
        <f t="shared" si="37"/>
        <v/>
      </c>
      <c r="F370" s="86" t="str">
        <f t="shared" si="38"/>
        <v/>
      </c>
      <c r="G370" s="71" t="str">
        <f t="shared" si="39"/>
        <v/>
      </c>
    </row>
    <row r="371" spans="1:7" x14ac:dyDescent="0.25">
      <c r="A371" s="85" t="str">
        <f t="shared" si="40"/>
        <v/>
      </c>
      <c r="B371" s="77" t="str">
        <f t="shared" si="42"/>
        <v/>
      </c>
      <c r="C371" s="71" t="str">
        <f t="shared" si="41"/>
        <v/>
      </c>
      <c r="D371" s="86" t="str">
        <f t="shared" si="36"/>
        <v/>
      </c>
      <c r="E371" s="86" t="str">
        <f t="shared" si="37"/>
        <v/>
      </c>
      <c r="F371" s="86" t="str">
        <f t="shared" si="38"/>
        <v/>
      </c>
      <c r="G371" s="71" t="str">
        <f t="shared" si="39"/>
        <v/>
      </c>
    </row>
    <row r="372" spans="1:7" x14ac:dyDescent="0.25">
      <c r="A372" s="85" t="str">
        <f t="shared" si="40"/>
        <v/>
      </c>
      <c r="B372" s="77" t="str">
        <f t="shared" si="42"/>
        <v/>
      </c>
      <c r="C372" s="71" t="str">
        <f t="shared" si="41"/>
        <v/>
      </c>
      <c r="D372" s="86" t="str">
        <f t="shared" si="36"/>
        <v/>
      </c>
      <c r="E372" s="86" t="str">
        <f t="shared" si="37"/>
        <v/>
      </c>
      <c r="F372" s="86" t="str">
        <f t="shared" si="38"/>
        <v/>
      </c>
      <c r="G372" s="71" t="str">
        <f t="shared" si="39"/>
        <v/>
      </c>
    </row>
    <row r="373" spans="1:7" x14ac:dyDescent="0.25">
      <c r="A373" s="85" t="str">
        <f t="shared" si="40"/>
        <v/>
      </c>
      <c r="B373" s="77" t="str">
        <f t="shared" si="42"/>
        <v/>
      </c>
      <c r="C373" s="71" t="str">
        <f t="shared" si="41"/>
        <v/>
      </c>
      <c r="D373" s="86" t="str">
        <f t="shared" si="36"/>
        <v/>
      </c>
      <c r="E373" s="86" t="str">
        <f t="shared" si="37"/>
        <v/>
      </c>
      <c r="F373" s="86" t="str">
        <f t="shared" si="38"/>
        <v/>
      </c>
      <c r="G373" s="71" t="str">
        <f t="shared" si="39"/>
        <v/>
      </c>
    </row>
    <row r="374" spans="1:7" x14ac:dyDescent="0.25">
      <c r="A374" s="85" t="str">
        <f t="shared" si="40"/>
        <v/>
      </c>
      <c r="B374" s="77" t="str">
        <f t="shared" si="42"/>
        <v/>
      </c>
      <c r="C374" s="71" t="str">
        <f t="shared" si="41"/>
        <v/>
      </c>
      <c r="D374" s="86" t="str">
        <f t="shared" si="36"/>
        <v/>
      </c>
      <c r="E374" s="86" t="str">
        <f t="shared" si="37"/>
        <v/>
      </c>
      <c r="F374" s="86" t="str">
        <f t="shared" si="38"/>
        <v/>
      </c>
      <c r="G374" s="71" t="str">
        <f t="shared" si="39"/>
        <v/>
      </c>
    </row>
    <row r="375" spans="1:7" x14ac:dyDescent="0.25">
      <c r="A375" s="85" t="str">
        <f t="shared" si="40"/>
        <v/>
      </c>
      <c r="B375" s="77" t="str">
        <f t="shared" si="42"/>
        <v/>
      </c>
      <c r="C375" s="71" t="str">
        <f t="shared" si="41"/>
        <v/>
      </c>
      <c r="D375" s="86" t="str">
        <f t="shared" si="36"/>
        <v/>
      </c>
      <c r="E375" s="86" t="str">
        <f t="shared" si="37"/>
        <v/>
      </c>
      <c r="F375" s="86" t="str">
        <f t="shared" si="38"/>
        <v/>
      </c>
      <c r="G375" s="71" t="str">
        <f t="shared" si="39"/>
        <v/>
      </c>
    </row>
    <row r="376" spans="1:7" x14ac:dyDescent="0.25">
      <c r="A376" s="85" t="str">
        <f t="shared" si="40"/>
        <v/>
      </c>
      <c r="B376" s="77" t="str">
        <f t="shared" si="42"/>
        <v/>
      </c>
      <c r="C376" s="71" t="str">
        <f t="shared" si="41"/>
        <v/>
      </c>
      <c r="D376" s="86" t="str">
        <f t="shared" si="36"/>
        <v/>
      </c>
      <c r="E376" s="86" t="str">
        <f t="shared" si="37"/>
        <v/>
      </c>
      <c r="F376" s="86" t="str">
        <f t="shared" si="38"/>
        <v/>
      </c>
      <c r="G376" s="71" t="str">
        <f t="shared" si="39"/>
        <v/>
      </c>
    </row>
    <row r="377" spans="1:7" x14ac:dyDescent="0.25">
      <c r="A377" s="85" t="str">
        <f t="shared" si="40"/>
        <v/>
      </c>
      <c r="B377" s="77" t="str">
        <f t="shared" si="42"/>
        <v/>
      </c>
      <c r="C377" s="71" t="str">
        <f t="shared" si="41"/>
        <v/>
      </c>
      <c r="D377" s="86" t="str">
        <f t="shared" si="36"/>
        <v/>
      </c>
      <c r="E377" s="86" t="str">
        <f t="shared" si="37"/>
        <v/>
      </c>
      <c r="F377" s="86" t="str">
        <f t="shared" si="38"/>
        <v/>
      </c>
      <c r="G377" s="71" t="str">
        <f t="shared" si="39"/>
        <v/>
      </c>
    </row>
    <row r="378" spans="1:7" x14ac:dyDescent="0.25">
      <c r="A378" s="85" t="str">
        <f t="shared" si="40"/>
        <v/>
      </c>
      <c r="B378" s="77" t="str">
        <f t="shared" si="42"/>
        <v/>
      </c>
      <c r="C378" s="71" t="str">
        <f t="shared" si="41"/>
        <v/>
      </c>
      <c r="D378" s="86" t="str">
        <f t="shared" si="36"/>
        <v/>
      </c>
      <c r="E378" s="86" t="str">
        <f t="shared" si="37"/>
        <v/>
      </c>
      <c r="F378" s="86" t="str">
        <f t="shared" si="38"/>
        <v/>
      </c>
      <c r="G378" s="71" t="str">
        <f t="shared" si="39"/>
        <v/>
      </c>
    </row>
    <row r="379" spans="1:7" x14ac:dyDescent="0.25">
      <c r="A379" s="85" t="str">
        <f t="shared" si="40"/>
        <v/>
      </c>
      <c r="B379" s="77" t="str">
        <f t="shared" si="42"/>
        <v/>
      </c>
      <c r="C379" s="71" t="str">
        <f t="shared" si="41"/>
        <v/>
      </c>
      <c r="D379" s="86" t="str">
        <f t="shared" si="36"/>
        <v/>
      </c>
      <c r="E379" s="86" t="str">
        <f t="shared" si="37"/>
        <v/>
      </c>
      <c r="F379" s="86" t="str">
        <f t="shared" si="38"/>
        <v/>
      </c>
      <c r="G379" s="71" t="str">
        <f t="shared" si="39"/>
        <v/>
      </c>
    </row>
    <row r="380" spans="1:7" x14ac:dyDescent="0.25">
      <c r="A380" s="85" t="str">
        <f t="shared" si="40"/>
        <v/>
      </c>
      <c r="B380" s="77" t="str">
        <f t="shared" si="42"/>
        <v/>
      </c>
      <c r="C380" s="71" t="str">
        <f t="shared" si="41"/>
        <v/>
      </c>
      <c r="D380" s="86" t="str">
        <f t="shared" si="36"/>
        <v/>
      </c>
      <c r="E380" s="86" t="str">
        <f t="shared" si="37"/>
        <v/>
      </c>
      <c r="F380" s="86" t="str">
        <f t="shared" si="38"/>
        <v/>
      </c>
      <c r="G380" s="71" t="str">
        <f t="shared" si="39"/>
        <v/>
      </c>
    </row>
    <row r="381" spans="1:7" x14ac:dyDescent="0.25">
      <c r="A381" s="85" t="str">
        <f t="shared" si="40"/>
        <v/>
      </c>
      <c r="B381" s="77" t="str">
        <f t="shared" si="42"/>
        <v/>
      </c>
      <c r="C381" s="71" t="str">
        <f t="shared" si="41"/>
        <v/>
      </c>
      <c r="D381" s="86" t="str">
        <f t="shared" si="36"/>
        <v/>
      </c>
      <c r="E381" s="86" t="str">
        <f t="shared" si="37"/>
        <v/>
      </c>
      <c r="F381" s="86" t="str">
        <f t="shared" si="38"/>
        <v/>
      </c>
      <c r="G381" s="71" t="str">
        <f t="shared" si="39"/>
        <v/>
      </c>
    </row>
    <row r="382" spans="1:7" x14ac:dyDescent="0.25">
      <c r="A382" s="85" t="str">
        <f t="shared" si="40"/>
        <v/>
      </c>
      <c r="B382" s="77" t="str">
        <f t="shared" si="42"/>
        <v/>
      </c>
      <c r="C382" s="71" t="str">
        <f t="shared" si="41"/>
        <v/>
      </c>
      <c r="D382" s="86" t="str">
        <f t="shared" si="36"/>
        <v/>
      </c>
      <c r="E382" s="86" t="str">
        <f t="shared" si="37"/>
        <v/>
      </c>
      <c r="F382" s="86" t="str">
        <f t="shared" si="38"/>
        <v/>
      </c>
      <c r="G382" s="71" t="str">
        <f t="shared" si="39"/>
        <v/>
      </c>
    </row>
    <row r="383" spans="1:7" x14ac:dyDescent="0.25">
      <c r="A383" s="85" t="str">
        <f t="shared" si="40"/>
        <v/>
      </c>
      <c r="B383" s="77" t="str">
        <f t="shared" si="42"/>
        <v/>
      </c>
      <c r="C383" s="71" t="str">
        <f t="shared" si="41"/>
        <v/>
      </c>
      <c r="D383" s="86" t="str">
        <f t="shared" si="36"/>
        <v/>
      </c>
      <c r="E383" s="86" t="str">
        <f t="shared" si="37"/>
        <v/>
      </c>
      <c r="F383" s="86" t="str">
        <f t="shared" si="38"/>
        <v/>
      </c>
      <c r="G383" s="71" t="str">
        <f t="shared" si="39"/>
        <v/>
      </c>
    </row>
    <row r="384" spans="1:7" x14ac:dyDescent="0.25">
      <c r="A384" s="85" t="str">
        <f t="shared" si="40"/>
        <v/>
      </c>
      <c r="B384" s="77" t="str">
        <f t="shared" si="42"/>
        <v/>
      </c>
      <c r="C384" s="71" t="str">
        <f t="shared" si="41"/>
        <v/>
      </c>
      <c r="D384" s="86" t="str">
        <f t="shared" si="36"/>
        <v/>
      </c>
      <c r="E384" s="86" t="str">
        <f t="shared" si="37"/>
        <v/>
      </c>
      <c r="F384" s="86" t="str">
        <f t="shared" si="38"/>
        <v/>
      </c>
      <c r="G384" s="71" t="str">
        <f t="shared" si="39"/>
        <v/>
      </c>
    </row>
    <row r="385" spans="1:7" x14ac:dyDescent="0.25">
      <c r="A385" s="85" t="str">
        <f t="shared" si="40"/>
        <v/>
      </c>
      <c r="B385" s="77" t="str">
        <f t="shared" si="42"/>
        <v/>
      </c>
      <c r="C385" s="71" t="str">
        <f t="shared" si="41"/>
        <v/>
      </c>
      <c r="D385" s="86" t="str">
        <f t="shared" si="36"/>
        <v/>
      </c>
      <c r="E385" s="86" t="str">
        <f t="shared" si="37"/>
        <v/>
      </c>
      <c r="F385" s="86" t="str">
        <f t="shared" si="38"/>
        <v/>
      </c>
      <c r="G385" s="71" t="str">
        <f t="shared" si="39"/>
        <v/>
      </c>
    </row>
    <row r="386" spans="1:7" x14ac:dyDescent="0.25">
      <c r="A386" s="85" t="str">
        <f t="shared" si="40"/>
        <v/>
      </c>
      <c r="B386" s="77" t="str">
        <f t="shared" si="42"/>
        <v/>
      </c>
      <c r="C386" s="71" t="str">
        <f t="shared" si="41"/>
        <v/>
      </c>
      <c r="D386" s="86" t="str">
        <f t="shared" si="36"/>
        <v/>
      </c>
      <c r="E386" s="86" t="str">
        <f t="shared" si="37"/>
        <v/>
      </c>
      <c r="F386" s="86" t="str">
        <f t="shared" si="38"/>
        <v/>
      </c>
      <c r="G386" s="71" t="str">
        <f t="shared" si="39"/>
        <v/>
      </c>
    </row>
    <row r="387" spans="1:7" x14ac:dyDescent="0.25">
      <c r="A387" s="85" t="str">
        <f t="shared" si="40"/>
        <v/>
      </c>
      <c r="B387" s="77" t="str">
        <f t="shared" si="42"/>
        <v/>
      </c>
      <c r="C387" s="71" t="str">
        <f t="shared" si="41"/>
        <v/>
      </c>
      <c r="D387" s="86" t="str">
        <f t="shared" si="36"/>
        <v/>
      </c>
      <c r="E387" s="86" t="str">
        <f t="shared" si="37"/>
        <v/>
      </c>
      <c r="F387" s="86" t="str">
        <f t="shared" si="38"/>
        <v/>
      </c>
      <c r="G387" s="71" t="str">
        <f t="shared" si="39"/>
        <v/>
      </c>
    </row>
    <row r="388" spans="1:7" x14ac:dyDescent="0.25">
      <c r="A388" s="85" t="str">
        <f t="shared" si="40"/>
        <v/>
      </c>
      <c r="B388" s="77" t="str">
        <f t="shared" si="42"/>
        <v/>
      </c>
      <c r="C388" s="71" t="str">
        <f t="shared" si="41"/>
        <v/>
      </c>
      <c r="D388" s="86" t="str">
        <f t="shared" si="36"/>
        <v/>
      </c>
      <c r="E388" s="86" t="str">
        <f t="shared" si="37"/>
        <v/>
      </c>
      <c r="F388" s="86" t="str">
        <f t="shared" si="38"/>
        <v/>
      </c>
      <c r="G388" s="71" t="str">
        <f t="shared" si="39"/>
        <v/>
      </c>
    </row>
    <row r="389" spans="1:7" x14ac:dyDescent="0.25">
      <c r="A389" s="85" t="str">
        <f t="shared" si="40"/>
        <v/>
      </c>
      <c r="B389" s="77" t="str">
        <f t="shared" si="42"/>
        <v/>
      </c>
      <c r="C389" s="71" t="str">
        <f t="shared" si="41"/>
        <v/>
      </c>
      <c r="D389" s="86" t="str">
        <f t="shared" si="36"/>
        <v/>
      </c>
      <c r="E389" s="86" t="str">
        <f t="shared" si="37"/>
        <v/>
      </c>
      <c r="F389" s="86" t="str">
        <f t="shared" si="38"/>
        <v/>
      </c>
      <c r="G389" s="71" t="str">
        <f t="shared" si="39"/>
        <v/>
      </c>
    </row>
    <row r="390" spans="1:7" x14ac:dyDescent="0.25">
      <c r="A390" s="85" t="str">
        <f t="shared" si="40"/>
        <v/>
      </c>
      <c r="B390" s="77" t="str">
        <f t="shared" si="42"/>
        <v/>
      </c>
      <c r="C390" s="71" t="str">
        <f t="shared" si="41"/>
        <v/>
      </c>
      <c r="D390" s="86" t="str">
        <f t="shared" si="36"/>
        <v/>
      </c>
      <c r="E390" s="86" t="str">
        <f t="shared" si="37"/>
        <v/>
      </c>
      <c r="F390" s="86" t="str">
        <f t="shared" si="38"/>
        <v/>
      </c>
      <c r="G390" s="71" t="str">
        <f t="shared" si="39"/>
        <v/>
      </c>
    </row>
    <row r="391" spans="1:7" x14ac:dyDescent="0.25">
      <c r="A391" s="85" t="str">
        <f t="shared" si="40"/>
        <v/>
      </c>
      <c r="B391" s="77" t="str">
        <f t="shared" si="42"/>
        <v/>
      </c>
      <c r="C391" s="71" t="str">
        <f t="shared" si="41"/>
        <v/>
      </c>
      <c r="D391" s="86" t="str">
        <f t="shared" si="36"/>
        <v/>
      </c>
      <c r="E391" s="86" t="str">
        <f t="shared" si="37"/>
        <v/>
      </c>
      <c r="F391" s="86" t="str">
        <f t="shared" si="38"/>
        <v/>
      </c>
      <c r="G391" s="71" t="str">
        <f t="shared" si="39"/>
        <v/>
      </c>
    </row>
    <row r="392" spans="1:7" x14ac:dyDescent="0.25">
      <c r="A392" s="85" t="str">
        <f t="shared" si="40"/>
        <v/>
      </c>
      <c r="B392" s="77" t="str">
        <f t="shared" si="42"/>
        <v/>
      </c>
      <c r="C392" s="71" t="str">
        <f t="shared" si="41"/>
        <v/>
      </c>
      <c r="D392" s="86" t="str">
        <f t="shared" si="36"/>
        <v/>
      </c>
      <c r="E392" s="86" t="str">
        <f t="shared" si="37"/>
        <v/>
      </c>
      <c r="F392" s="86" t="str">
        <f t="shared" si="38"/>
        <v/>
      </c>
      <c r="G392" s="71" t="str">
        <f t="shared" si="39"/>
        <v/>
      </c>
    </row>
    <row r="393" spans="1:7" x14ac:dyDescent="0.25">
      <c r="A393" s="85" t="str">
        <f t="shared" si="40"/>
        <v/>
      </c>
      <c r="B393" s="77" t="str">
        <f t="shared" si="42"/>
        <v/>
      </c>
      <c r="C393" s="71" t="str">
        <f t="shared" si="41"/>
        <v/>
      </c>
      <c r="D393" s="86" t="str">
        <f t="shared" si="36"/>
        <v/>
      </c>
      <c r="E393" s="86" t="str">
        <f t="shared" si="37"/>
        <v/>
      </c>
      <c r="F393" s="86" t="str">
        <f t="shared" si="38"/>
        <v/>
      </c>
      <c r="G393" s="71" t="str">
        <f t="shared" si="39"/>
        <v/>
      </c>
    </row>
    <row r="394" spans="1:7" x14ac:dyDescent="0.25">
      <c r="A394" s="85" t="str">
        <f t="shared" si="40"/>
        <v/>
      </c>
      <c r="B394" s="77" t="str">
        <f t="shared" si="42"/>
        <v/>
      </c>
      <c r="C394" s="71" t="str">
        <f t="shared" si="41"/>
        <v/>
      </c>
      <c r="D394" s="86" t="str">
        <f t="shared" si="36"/>
        <v/>
      </c>
      <c r="E394" s="86" t="str">
        <f t="shared" si="37"/>
        <v/>
      </c>
      <c r="F394" s="86" t="str">
        <f t="shared" si="38"/>
        <v/>
      </c>
      <c r="G394" s="71" t="str">
        <f t="shared" si="39"/>
        <v/>
      </c>
    </row>
    <row r="395" spans="1:7" x14ac:dyDescent="0.25">
      <c r="A395" s="85" t="str">
        <f t="shared" si="40"/>
        <v/>
      </c>
      <c r="B395" s="77" t="str">
        <f t="shared" si="42"/>
        <v/>
      </c>
      <c r="C395" s="71" t="str">
        <f t="shared" si="41"/>
        <v/>
      </c>
      <c r="D395" s="86" t="str">
        <f t="shared" si="36"/>
        <v/>
      </c>
      <c r="E395" s="86" t="str">
        <f t="shared" si="37"/>
        <v/>
      </c>
      <c r="F395" s="86" t="str">
        <f t="shared" si="38"/>
        <v/>
      </c>
      <c r="G395" s="71" t="str">
        <f t="shared" si="39"/>
        <v/>
      </c>
    </row>
    <row r="396" spans="1:7" x14ac:dyDescent="0.25">
      <c r="A396" s="85" t="str">
        <f t="shared" si="40"/>
        <v/>
      </c>
      <c r="B396" s="77" t="str">
        <f t="shared" si="42"/>
        <v/>
      </c>
      <c r="C396" s="71" t="str">
        <f t="shared" si="41"/>
        <v/>
      </c>
      <c r="D396" s="86" t="str">
        <f t="shared" si="36"/>
        <v/>
      </c>
      <c r="E396" s="86" t="str">
        <f t="shared" si="37"/>
        <v/>
      </c>
      <c r="F396" s="86" t="str">
        <f t="shared" si="38"/>
        <v/>
      </c>
      <c r="G396" s="71" t="str">
        <f t="shared" si="39"/>
        <v/>
      </c>
    </row>
    <row r="397" spans="1:7" x14ac:dyDescent="0.25">
      <c r="A397" s="85" t="str">
        <f t="shared" si="40"/>
        <v/>
      </c>
      <c r="B397" s="77" t="str">
        <f t="shared" si="42"/>
        <v/>
      </c>
      <c r="C397" s="71" t="str">
        <f t="shared" si="41"/>
        <v/>
      </c>
      <c r="D397" s="86" t="str">
        <f t="shared" si="36"/>
        <v/>
      </c>
      <c r="E397" s="86" t="str">
        <f t="shared" si="37"/>
        <v/>
      </c>
      <c r="F397" s="86" t="str">
        <f t="shared" si="38"/>
        <v/>
      </c>
      <c r="G397" s="71" t="str">
        <f t="shared" si="39"/>
        <v/>
      </c>
    </row>
    <row r="398" spans="1:7" x14ac:dyDescent="0.25">
      <c r="A398" s="85" t="str">
        <f t="shared" si="40"/>
        <v/>
      </c>
      <c r="B398" s="77" t="str">
        <f t="shared" si="42"/>
        <v/>
      </c>
      <c r="C398" s="71" t="str">
        <f t="shared" si="41"/>
        <v/>
      </c>
      <c r="D398" s="86" t="str">
        <f t="shared" si="36"/>
        <v/>
      </c>
      <c r="E398" s="86" t="str">
        <f t="shared" si="37"/>
        <v/>
      </c>
      <c r="F398" s="86" t="str">
        <f t="shared" si="38"/>
        <v/>
      </c>
      <c r="G398" s="71" t="str">
        <f t="shared" si="39"/>
        <v/>
      </c>
    </row>
    <row r="399" spans="1:7" x14ac:dyDescent="0.25">
      <c r="A399" s="85" t="str">
        <f t="shared" si="40"/>
        <v/>
      </c>
      <c r="B399" s="77" t="str">
        <f t="shared" si="42"/>
        <v/>
      </c>
      <c r="C399" s="71" t="str">
        <f t="shared" si="41"/>
        <v/>
      </c>
      <c r="D399" s="86" t="str">
        <f t="shared" si="36"/>
        <v/>
      </c>
      <c r="E399" s="86" t="str">
        <f t="shared" si="37"/>
        <v/>
      </c>
      <c r="F399" s="86" t="str">
        <f t="shared" si="38"/>
        <v/>
      </c>
      <c r="G399" s="71" t="str">
        <f t="shared" si="39"/>
        <v/>
      </c>
    </row>
    <row r="400" spans="1:7" x14ac:dyDescent="0.25">
      <c r="A400" s="85" t="str">
        <f t="shared" si="40"/>
        <v/>
      </c>
      <c r="B400" s="77" t="str">
        <f t="shared" si="42"/>
        <v/>
      </c>
      <c r="C400" s="71" t="str">
        <f t="shared" si="41"/>
        <v/>
      </c>
      <c r="D400" s="86" t="str">
        <f t="shared" si="36"/>
        <v/>
      </c>
      <c r="E400" s="86" t="str">
        <f t="shared" si="37"/>
        <v/>
      </c>
      <c r="F400" s="86" t="str">
        <f t="shared" si="38"/>
        <v/>
      </c>
      <c r="G400" s="71" t="str">
        <f t="shared" si="39"/>
        <v/>
      </c>
    </row>
    <row r="401" spans="1:7" x14ac:dyDescent="0.25">
      <c r="A401" s="85" t="str">
        <f t="shared" si="40"/>
        <v/>
      </c>
      <c r="B401" s="77" t="str">
        <f t="shared" si="42"/>
        <v/>
      </c>
      <c r="C401" s="71" t="str">
        <f t="shared" si="41"/>
        <v/>
      </c>
      <c r="D401" s="86" t="str">
        <f t="shared" si="36"/>
        <v/>
      </c>
      <c r="E401" s="86" t="str">
        <f t="shared" si="37"/>
        <v/>
      </c>
      <c r="F401" s="86" t="str">
        <f t="shared" si="38"/>
        <v/>
      </c>
      <c r="G401" s="71" t="str">
        <f t="shared" si="39"/>
        <v/>
      </c>
    </row>
    <row r="402" spans="1:7" x14ac:dyDescent="0.25">
      <c r="A402" s="85" t="str">
        <f t="shared" si="40"/>
        <v/>
      </c>
      <c r="B402" s="77" t="str">
        <f t="shared" si="42"/>
        <v/>
      </c>
      <c r="C402" s="71" t="str">
        <f t="shared" si="41"/>
        <v/>
      </c>
      <c r="D402" s="86" t="str">
        <f t="shared" ref="D402:D465" si="43">IF(B402="","",IPMT($E$13/12,B402,$E$7,-$E$11,$E$12,0))</f>
        <v/>
      </c>
      <c r="E402" s="86" t="str">
        <f t="shared" ref="E402:E465" si="44">IF(B402="","",PPMT($E$13/12,B402,$E$7,-$E$11,$E$12,0))</f>
        <v/>
      </c>
      <c r="F402" s="86" t="str">
        <f t="shared" ref="F402:F465" si="45">IF(B402="","",SUM(D402:E402))</f>
        <v/>
      </c>
      <c r="G402" s="71" t="str">
        <f t="shared" ref="G402:G465" si="46">IF(B402="","",SUM(C402)-SUM(E402))</f>
        <v/>
      </c>
    </row>
    <row r="403" spans="1:7" x14ac:dyDescent="0.25">
      <c r="A403" s="85" t="str">
        <f t="shared" ref="A403:A466" si="47">IF(B403="","",EDATE(A402,1))</f>
        <v/>
      </c>
      <c r="B403" s="77" t="str">
        <f t="shared" si="42"/>
        <v/>
      </c>
      <c r="C403" s="71" t="str">
        <f t="shared" ref="C403:C466" si="48">IF(B403="","",G402)</f>
        <v/>
      </c>
      <c r="D403" s="86" t="str">
        <f t="shared" si="43"/>
        <v/>
      </c>
      <c r="E403" s="86" t="str">
        <f t="shared" si="44"/>
        <v/>
      </c>
      <c r="F403" s="86" t="str">
        <f t="shared" si="45"/>
        <v/>
      </c>
      <c r="G403" s="71" t="str">
        <f t="shared" si="46"/>
        <v/>
      </c>
    </row>
    <row r="404" spans="1:7" x14ac:dyDescent="0.25">
      <c r="A404" s="85" t="str">
        <f t="shared" si="47"/>
        <v/>
      </c>
      <c r="B404" s="77" t="str">
        <f t="shared" ref="B404:B467" si="49">IF(B403="","",IF(SUM(B403)+1&lt;=$E$7,SUM(B403)+1,""))</f>
        <v/>
      </c>
      <c r="C404" s="71" t="str">
        <f t="shared" si="48"/>
        <v/>
      </c>
      <c r="D404" s="86" t="str">
        <f t="shared" si="43"/>
        <v/>
      </c>
      <c r="E404" s="86" t="str">
        <f t="shared" si="44"/>
        <v/>
      </c>
      <c r="F404" s="86" t="str">
        <f t="shared" si="45"/>
        <v/>
      </c>
      <c r="G404" s="71" t="str">
        <f t="shared" si="46"/>
        <v/>
      </c>
    </row>
    <row r="405" spans="1:7" x14ac:dyDescent="0.25">
      <c r="A405" s="85" t="str">
        <f t="shared" si="47"/>
        <v/>
      </c>
      <c r="B405" s="77" t="str">
        <f t="shared" si="49"/>
        <v/>
      </c>
      <c r="C405" s="71" t="str">
        <f t="shared" si="48"/>
        <v/>
      </c>
      <c r="D405" s="86" t="str">
        <f t="shared" si="43"/>
        <v/>
      </c>
      <c r="E405" s="86" t="str">
        <f t="shared" si="44"/>
        <v/>
      </c>
      <c r="F405" s="86" t="str">
        <f t="shared" si="45"/>
        <v/>
      </c>
      <c r="G405" s="71" t="str">
        <f t="shared" si="46"/>
        <v/>
      </c>
    </row>
    <row r="406" spans="1:7" x14ac:dyDescent="0.25">
      <c r="A406" s="85" t="str">
        <f t="shared" si="47"/>
        <v/>
      </c>
      <c r="B406" s="77" t="str">
        <f t="shared" si="49"/>
        <v/>
      </c>
      <c r="C406" s="71" t="str">
        <f t="shared" si="48"/>
        <v/>
      </c>
      <c r="D406" s="86" t="str">
        <f t="shared" si="43"/>
        <v/>
      </c>
      <c r="E406" s="86" t="str">
        <f t="shared" si="44"/>
        <v/>
      </c>
      <c r="F406" s="86" t="str">
        <f t="shared" si="45"/>
        <v/>
      </c>
      <c r="G406" s="71" t="str">
        <f t="shared" si="46"/>
        <v/>
      </c>
    </row>
    <row r="407" spans="1:7" x14ac:dyDescent="0.25">
      <c r="A407" s="85" t="str">
        <f t="shared" si="47"/>
        <v/>
      </c>
      <c r="B407" s="77" t="str">
        <f t="shared" si="49"/>
        <v/>
      </c>
      <c r="C407" s="71" t="str">
        <f t="shared" si="48"/>
        <v/>
      </c>
      <c r="D407" s="86" t="str">
        <f t="shared" si="43"/>
        <v/>
      </c>
      <c r="E407" s="86" t="str">
        <f t="shared" si="44"/>
        <v/>
      </c>
      <c r="F407" s="86" t="str">
        <f t="shared" si="45"/>
        <v/>
      </c>
      <c r="G407" s="71" t="str">
        <f t="shared" si="46"/>
        <v/>
      </c>
    </row>
    <row r="408" spans="1:7" x14ac:dyDescent="0.25">
      <c r="A408" s="85" t="str">
        <f t="shared" si="47"/>
        <v/>
      </c>
      <c r="B408" s="77" t="str">
        <f t="shared" si="49"/>
        <v/>
      </c>
      <c r="C408" s="71" t="str">
        <f t="shared" si="48"/>
        <v/>
      </c>
      <c r="D408" s="86" t="str">
        <f t="shared" si="43"/>
        <v/>
      </c>
      <c r="E408" s="86" t="str">
        <f t="shared" si="44"/>
        <v/>
      </c>
      <c r="F408" s="86" t="str">
        <f t="shared" si="45"/>
        <v/>
      </c>
      <c r="G408" s="71" t="str">
        <f t="shared" si="46"/>
        <v/>
      </c>
    </row>
    <row r="409" spans="1:7" x14ac:dyDescent="0.25">
      <c r="A409" s="85" t="str">
        <f t="shared" si="47"/>
        <v/>
      </c>
      <c r="B409" s="77" t="str">
        <f t="shared" si="49"/>
        <v/>
      </c>
      <c r="C409" s="71" t="str">
        <f t="shared" si="48"/>
        <v/>
      </c>
      <c r="D409" s="86" t="str">
        <f t="shared" si="43"/>
        <v/>
      </c>
      <c r="E409" s="86" t="str">
        <f t="shared" si="44"/>
        <v/>
      </c>
      <c r="F409" s="86" t="str">
        <f t="shared" si="45"/>
        <v/>
      </c>
      <c r="G409" s="71" t="str">
        <f t="shared" si="46"/>
        <v/>
      </c>
    </row>
    <row r="410" spans="1:7" x14ac:dyDescent="0.25">
      <c r="A410" s="85" t="str">
        <f t="shared" si="47"/>
        <v/>
      </c>
      <c r="B410" s="77" t="str">
        <f t="shared" si="49"/>
        <v/>
      </c>
      <c r="C410" s="71" t="str">
        <f t="shared" si="48"/>
        <v/>
      </c>
      <c r="D410" s="86" t="str">
        <f t="shared" si="43"/>
        <v/>
      </c>
      <c r="E410" s="86" t="str">
        <f t="shared" si="44"/>
        <v/>
      </c>
      <c r="F410" s="86" t="str">
        <f t="shared" si="45"/>
        <v/>
      </c>
      <c r="G410" s="71" t="str">
        <f t="shared" si="46"/>
        <v/>
      </c>
    </row>
    <row r="411" spans="1:7" x14ac:dyDescent="0.25">
      <c r="A411" s="85" t="str">
        <f t="shared" si="47"/>
        <v/>
      </c>
      <c r="B411" s="77" t="str">
        <f t="shared" si="49"/>
        <v/>
      </c>
      <c r="C411" s="71" t="str">
        <f t="shared" si="48"/>
        <v/>
      </c>
      <c r="D411" s="86" t="str">
        <f t="shared" si="43"/>
        <v/>
      </c>
      <c r="E411" s="86" t="str">
        <f t="shared" si="44"/>
        <v/>
      </c>
      <c r="F411" s="86" t="str">
        <f t="shared" si="45"/>
        <v/>
      </c>
      <c r="G411" s="71" t="str">
        <f t="shared" si="46"/>
        <v/>
      </c>
    </row>
    <row r="412" spans="1:7" x14ac:dyDescent="0.25">
      <c r="A412" s="85" t="str">
        <f t="shared" si="47"/>
        <v/>
      </c>
      <c r="B412" s="77" t="str">
        <f t="shared" si="49"/>
        <v/>
      </c>
      <c r="C412" s="71" t="str">
        <f t="shared" si="48"/>
        <v/>
      </c>
      <c r="D412" s="86" t="str">
        <f t="shared" si="43"/>
        <v/>
      </c>
      <c r="E412" s="86" t="str">
        <f t="shared" si="44"/>
        <v/>
      </c>
      <c r="F412" s="86" t="str">
        <f t="shared" si="45"/>
        <v/>
      </c>
      <c r="G412" s="71" t="str">
        <f t="shared" si="46"/>
        <v/>
      </c>
    </row>
    <row r="413" spans="1:7" x14ac:dyDescent="0.25">
      <c r="A413" s="85" t="str">
        <f t="shared" si="47"/>
        <v/>
      </c>
      <c r="B413" s="77" t="str">
        <f t="shared" si="49"/>
        <v/>
      </c>
      <c r="C413" s="71" t="str">
        <f t="shared" si="48"/>
        <v/>
      </c>
      <c r="D413" s="86" t="str">
        <f t="shared" si="43"/>
        <v/>
      </c>
      <c r="E413" s="86" t="str">
        <f t="shared" si="44"/>
        <v/>
      </c>
      <c r="F413" s="86" t="str">
        <f t="shared" si="45"/>
        <v/>
      </c>
      <c r="G413" s="71" t="str">
        <f t="shared" si="46"/>
        <v/>
      </c>
    </row>
    <row r="414" spans="1:7" x14ac:dyDescent="0.25">
      <c r="A414" s="85" t="str">
        <f t="shared" si="47"/>
        <v/>
      </c>
      <c r="B414" s="77" t="str">
        <f t="shared" si="49"/>
        <v/>
      </c>
      <c r="C414" s="71" t="str">
        <f t="shared" si="48"/>
        <v/>
      </c>
      <c r="D414" s="86" t="str">
        <f t="shared" si="43"/>
        <v/>
      </c>
      <c r="E414" s="86" t="str">
        <f t="shared" si="44"/>
        <v/>
      </c>
      <c r="F414" s="86" t="str">
        <f t="shared" si="45"/>
        <v/>
      </c>
      <c r="G414" s="71" t="str">
        <f t="shared" si="46"/>
        <v/>
      </c>
    </row>
    <row r="415" spans="1:7" x14ac:dyDescent="0.25">
      <c r="A415" s="85" t="str">
        <f t="shared" si="47"/>
        <v/>
      </c>
      <c r="B415" s="77" t="str">
        <f t="shared" si="49"/>
        <v/>
      </c>
      <c r="C415" s="71" t="str">
        <f t="shared" si="48"/>
        <v/>
      </c>
      <c r="D415" s="86" t="str">
        <f t="shared" si="43"/>
        <v/>
      </c>
      <c r="E415" s="86" t="str">
        <f t="shared" si="44"/>
        <v/>
      </c>
      <c r="F415" s="86" t="str">
        <f t="shared" si="45"/>
        <v/>
      </c>
      <c r="G415" s="71" t="str">
        <f t="shared" si="46"/>
        <v/>
      </c>
    </row>
    <row r="416" spans="1:7" x14ac:dyDescent="0.25">
      <c r="A416" s="85" t="str">
        <f t="shared" si="47"/>
        <v/>
      </c>
      <c r="B416" s="77" t="str">
        <f t="shared" si="49"/>
        <v/>
      </c>
      <c r="C416" s="71" t="str">
        <f t="shared" si="48"/>
        <v/>
      </c>
      <c r="D416" s="86" t="str">
        <f t="shared" si="43"/>
        <v/>
      </c>
      <c r="E416" s="86" t="str">
        <f t="shared" si="44"/>
        <v/>
      </c>
      <c r="F416" s="86" t="str">
        <f t="shared" si="45"/>
        <v/>
      </c>
      <c r="G416" s="71" t="str">
        <f t="shared" si="46"/>
        <v/>
      </c>
    </row>
    <row r="417" spans="1:7" x14ac:dyDescent="0.25">
      <c r="A417" s="85" t="str">
        <f t="shared" si="47"/>
        <v/>
      </c>
      <c r="B417" s="77" t="str">
        <f t="shared" si="49"/>
        <v/>
      </c>
      <c r="C417" s="71" t="str">
        <f t="shared" si="48"/>
        <v/>
      </c>
      <c r="D417" s="86" t="str">
        <f t="shared" si="43"/>
        <v/>
      </c>
      <c r="E417" s="86" t="str">
        <f t="shared" si="44"/>
        <v/>
      </c>
      <c r="F417" s="86" t="str">
        <f t="shared" si="45"/>
        <v/>
      </c>
      <c r="G417" s="71" t="str">
        <f t="shared" si="46"/>
        <v/>
      </c>
    </row>
    <row r="418" spans="1:7" x14ac:dyDescent="0.25">
      <c r="A418" s="85" t="str">
        <f t="shared" si="47"/>
        <v/>
      </c>
      <c r="B418" s="77" t="str">
        <f t="shared" si="49"/>
        <v/>
      </c>
      <c r="C418" s="71" t="str">
        <f t="shared" si="48"/>
        <v/>
      </c>
      <c r="D418" s="86" t="str">
        <f t="shared" si="43"/>
        <v/>
      </c>
      <c r="E418" s="86" t="str">
        <f t="shared" si="44"/>
        <v/>
      </c>
      <c r="F418" s="86" t="str">
        <f t="shared" si="45"/>
        <v/>
      </c>
      <c r="G418" s="71" t="str">
        <f t="shared" si="46"/>
        <v/>
      </c>
    </row>
    <row r="419" spans="1:7" x14ac:dyDescent="0.25">
      <c r="A419" s="85" t="str">
        <f t="shared" si="47"/>
        <v/>
      </c>
      <c r="B419" s="77" t="str">
        <f t="shared" si="49"/>
        <v/>
      </c>
      <c r="C419" s="71" t="str">
        <f t="shared" si="48"/>
        <v/>
      </c>
      <c r="D419" s="86" t="str">
        <f t="shared" si="43"/>
        <v/>
      </c>
      <c r="E419" s="86" t="str">
        <f t="shared" si="44"/>
        <v/>
      </c>
      <c r="F419" s="86" t="str">
        <f t="shared" si="45"/>
        <v/>
      </c>
      <c r="G419" s="71" t="str">
        <f t="shared" si="46"/>
        <v/>
      </c>
    </row>
    <row r="420" spans="1:7" x14ac:dyDescent="0.25">
      <c r="A420" s="85" t="str">
        <f t="shared" si="47"/>
        <v/>
      </c>
      <c r="B420" s="77" t="str">
        <f t="shared" si="49"/>
        <v/>
      </c>
      <c r="C420" s="71" t="str">
        <f t="shared" si="48"/>
        <v/>
      </c>
      <c r="D420" s="86" t="str">
        <f t="shared" si="43"/>
        <v/>
      </c>
      <c r="E420" s="86" t="str">
        <f t="shared" si="44"/>
        <v/>
      </c>
      <c r="F420" s="86" t="str">
        <f t="shared" si="45"/>
        <v/>
      </c>
      <c r="G420" s="71" t="str">
        <f t="shared" si="46"/>
        <v/>
      </c>
    </row>
    <row r="421" spans="1:7" x14ac:dyDescent="0.25">
      <c r="A421" s="85" t="str">
        <f t="shared" si="47"/>
        <v/>
      </c>
      <c r="B421" s="77" t="str">
        <f t="shared" si="49"/>
        <v/>
      </c>
      <c r="C421" s="71" t="str">
        <f t="shared" si="48"/>
        <v/>
      </c>
      <c r="D421" s="86" t="str">
        <f t="shared" si="43"/>
        <v/>
      </c>
      <c r="E421" s="86" t="str">
        <f t="shared" si="44"/>
        <v/>
      </c>
      <c r="F421" s="86" t="str">
        <f t="shared" si="45"/>
        <v/>
      </c>
      <c r="G421" s="71" t="str">
        <f t="shared" si="46"/>
        <v/>
      </c>
    </row>
    <row r="422" spans="1:7" x14ac:dyDescent="0.25">
      <c r="A422" s="85" t="str">
        <f t="shared" si="47"/>
        <v/>
      </c>
      <c r="B422" s="77" t="str">
        <f t="shared" si="49"/>
        <v/>
      </c>
      <c r="C422" s="71" t="str">
        <f t="shared" si="48"/>
        <v/>
      </c>
      <c r="D422" s="86" t="str">
        <f t="shared" si="43"/>
        <v/>
      </c>
      <c r="E422" s="86" t="str">
        <f t="shared" si="44"/>
        <v/>
      </c>
      <c r="F422" s="86" t="str">
        <f t="shared" si="45"/>
        <v/>
      </c>
      <c r="G422" s="71" t="str">
        <f t="shared" si="46"/>
        <v/>
      </c>
    </row>
    <row r="423" spans="1:7" x14ac:dyDescent="0.25">
      <c r="A423" s="85" t="str">
        <f t="shared" si="47"/>
        <v/>
      </c>
      <c r="B423" s="77" t="str">
        <f t="shared" si="49"/>
        <v/>
      </c>
      <c r="C423" s="71" t="str">
        <f t="shared" si="48"/>
        <v/>
      </c>
      <c r="D423" s="86" t="str">
        <f t="shared" si="43"/>
        <v/>
      </c>
      <c r="E423" s="86" t="str">
        <f t="shared" si="44"/>
        <v/>
      </c>
      <c r="F423" s="86" t="str">
        <f t="shared" si="45"/>
        <v/>
      </c>
      <c r="G423" s="71" t="str">
        <f t="shared" si="46"/>
        <v/>
      </c>
    </row>
    <row r="424" spans="1:7" x14ac:dyDescent="0.25">
      <c r="A424" s="85" t="str">
        <f t="shared" si="47"/>
        <v/>
      </c>
      <c r="B424" s="77" t="str">
        <f t="shared" si="49"/>
        <v/>
      </c>
      <c r="C424" s="71" t="str">
        <f t="shared" si="48"/>
        <v/>
      </c>
      <c r="D424" s="86" t="str">
        <f t="shared" si="43"/>
        <v/>
      </c>
      <c r="E424" s="86" t="str">
        <f t="shared" si="44"/>
        <v/>
      </c>
      <c r="F424" s="86" t="str">
        <f t="shared" si="45"/>
        <v/>
      </c>
      <c r="G424" s="71" t="str">
        <f t="shared" si="46"/>
        <v/>
      </c>
    </row>
    <row r="425" spans="1:7" x14ac:dyDescent="0.25">
      <c r="A425" s="85" t="str">
        <f t="shared" si="47"/>
        <v/>
      </c>
      <c r="B425" s="77" t="str">
        <f t="shared" si="49"/>
        <v/>
      </c>
      <c r="C425" s="71" t="str">
        <f t="shared" si="48"/>
        <v/>
      </c>
      <c r="D425" s="86" t="str">
        <f t="shared" si="43"/>
        <v/>
      </c>
      <c r="E425" s="86" t="str">
        <f t="shared" si="44"/>
        <v/>
      </c>
      <c r="F425" s="86" t="str">
        <f t="shared" si="45"/>
        <v/>
      </c>
      <c r="G425" s="71" t="str">
        <f t="shared" si="46"/>
        <v/>
      </c>
    </row>
    <row r="426" spans="1:7" x14ac:dyDescent="0.25">
      <c r="A426" s="85" t="str">
        <f t="shared" si="47"/>
        <v/>
      </c>
      <c r="B426" s="77" t="str">
        <f t="shared" si="49"/>
        <v/>
      </c>
      <c r="C426" s="71" t="str">
        <f t="shared" si="48"/>
        <v/>
      </c>
      <c r="D426" s="86" t="str">
        <f t="shared" si="43"/>
        <v/>
      </c>
      <c r="E426" s="86" t="str">
        <f t="shared" si="44"/>
        <v/>
      </c>
      <c r="F426" s="86" t="str">
        <f t="shared" si="45"/>
        <v/>
      </c>
      <c r="G426" s="71" t="str">
        <f t="shared" si="46"/>
        <v/>
      </c>
    </row>
    <row r="427" spans="1:7" x14ac:dyDescent="0.25">
      <c r="A427" s="85" t="str">
        <f t="shared" si="47"/>
        <v/>
      </c>
      <c r="B427" s="77" t="str">
        <f t="shared" si="49"/>
        <v/>
      </c>
      <c r="C427" s="71" t="str">
        <f t="shared" si="48"/>
        <v/>
      </c>
      <c r="D427" s="86" t="str">
        <f t="shared" si="43"/>
        <v/>
      </c>
      <c r="E427" s="86" t="str">
        <f t="shared" si="44"/>
        <v/>
      </c>
      <c r="F427" s="86" t="str">
        <f t="shared" si="45"/>
        <v/>
      </c>
      <c r="G427" s="71" t="str">
        <f t="shared" si="46"/>
        <v/>
      </c>
    </row>
    <row r="428" spans="1:7" x14ac:dyDescent="0.25">
      <c r="A428" s="85" t="str">
        <f t="shared" si="47"/>
        <v/>
      </c>
      <c r="B428" s="77" t="str">
        <f t="shared" si="49"/>
        <v/>
      </c>
      <c r="C428" s="71" t="str">
        <f t="shared" si="48"/>
        <v/>
      </c>
      <c r="D428" s="86" t="str">
        <f t="shared" si="43"/>
        <v/>
      </c>
      <c r="E428" s="86" t="str">
        <f t="shared" si="44"/>
        <v/>
      </c>
      <c r="F428" s="86" t="str">
        <f t="shared" si="45"/>
        <v/>
      </c>
      <c r="G428" s="71" t="str">
        <f t="shared" si="46"/>
        <v/>
      </c>
    </row>
    <row r="429" spans="1:7" x14ac:dyDescent="0.25">
      <c r="A429" s="85" t="str">
        <f t="shared" si="47"/>
        <v/>
      </c>
      <c r="B429" s="77" t="str">
        <f t="shared" si="49"/>
        <v/>
      </c>
      <c r="C429" s="71" t="str">
        <f t="shared" si="48"/>
        <v/>
      </c>
      <c r="D429" s="86" t="str">
        <f t="shared" si="43"/>
        <v/>
      </c>
      <c r="E429" s="86" t="str">
        <f t="shared" si="44"/>
        <v/>
      </c>
      <c r="F429" s="86" t="str">
        <f t="shared" si="45"/>
        <v/>
      </c>
      <c r="G429" s="71" t="str">
        <f t="shared" si="46"/>
        <v/>
      </c>
    </row>
    <row r="430" spans="1:7" x14ac:dyDescent="0.25">
      <c r="A430" s="85" t="str">
        <f t="shared" si="47"/>
        <v/>
      </c>
      <c r="B430" s="77" t="str">
        <f t="shared" si="49"/>
        <v/>
      </c>
      <c r="C430" s="71" t="str">
        <f t="shared" si="48"/>
        <v/>
      </c>
      <c r="D430" s="86" t="str">
        <f t="shared" si="43"/>
        <v/>
      </c>
      <c r="E430" s="86" t="str">
        <f t="shared" si="44"/>
        <v/>
      </c>
      <c r="F430" s="86" t="str">
        <f t="shared" si="45"/>
        <v/>
      </c>
      <c r="G430" s="71" t="str">
        <f t="shared" si="46"/>
        <v/>
      </c>
    </row>
    <row r="431" spans="1:7" x14ac:dyDescent="0.25">
      <c r="A431" s="85" t="str">
        <f t="shared" si="47"/>
        <v/>
      </c>
      <c r="B431" s="77" t="str">
        <f t="shared" si="49"/>
        <v/>
      </c>
      <c r="C431" s="71" t="str">
        <f t="shared" si="48"/>
        <v/>
      </c>
      <c r="D431" s="86" t="str">
        <f t="shared" si="43"/>
        <v/>
      </c>
      <c r="E431" s="86" t="str">
        <f t="shared" si="44"/>
        <v/>
      </c>
      <c r="F431" s="86" t="str">
        <f t="shared" si="45"/>
        <v/>
      </c>
      <c r="G431" s="71" t="str">
        <f t="shared" si="46"/>
        <v/>
      </c>
    </row>
    <row r="432" spans="1:7" x14ac:dyDescent="0.25">
      <c r="A432" s="85" t="str">
        <f t="shared" si="47"/>
        <v/>
      </c>
      <c r="B432" s="77" t="str">
        <f t="shared" si="49"/>
        <v/>
      </c>
      <c r="C432" s="71" t="str">
        <f t="shared" si="48"/>
        <v/>
      </c>
      <c r="D432" s="86" t="str">
        <f t="shared" si="43"/>
        <v/>
      </c>
      <c r="E432" s="86" t="str">
        <f t="shared" si="44"/>
        <v/>
      </c>
      <c r="F432" s="86" t="str">
        <f t="shared" si="45"/>
        <v/>
      </c>
      <c r="G432" s="71" t="str">
        <f t="shared" si="46"/>
        <v/>
      </c>
    </row>
    <row r="433" spans="1:7" x14ac:dyDescent="0.25">
      <c r="A433" s="85" t="str">
        <f t="shared" si="47"/>
        <v/>
      </c>
      <c r="B433" s="77" t="str">
        <f t="shared" si="49"/>
        <v/>
      </c>
      <c r="C433" s="71" t="str">
        <f t="shared" si="48"/>
        <v/>
      </c>
      <c r="D433" s="86" t="str">
        <f t="shared" si="43"/>
        <v/>
      </c>
      <c r="E433" s="86" t="str">
        <f t="shared" si="44"/>
        <v/>
      </c>
      <c r="F433" s="86" t="str">
        <f t="shared" si="45"/>
        <v/>
      </c>
      <c r="G433" s="71" t="str">
        <f t="shared" si="46"/>
        <v/>
      </c>
    </row>
    <row r="434" spans="1:7" x14ac:dyDescent="0.25">
      <c r="A434" s="85" t="str">
        <f t="shared" si="47"/>
        <v/>
      </c>
      <c r="B434" s="77" t="str">
        <f t="shared" si="49"/>
        <v/>
      </c>
      <c r="C434" s="71" t="str">
        <f t="shared" si="48"/>
        <v/>
      </c>
      <c r="D434" s="86" t="str">
        <f t="shared" si="43"/>
        <v/>
      </c>
      <c r="E434" s="86" t="str">
        <f t="shared" si="44"/>
        <v/>
      </c>
      <c r="F434" s="86" t="str">
        <f t="shared" si="45"/>
        <v/>
      </c>
      <c r="G434" s="71" t="str">
        <f t="shared" si="46"/>
        <v/>
      </c>
    </row>
    <row r="435" spans="1:7" x14ac:dyDescent="0.25">
      <c r="A435" s="85" t="str">
        <f t="shared" si="47"/>
        <v/>
      </c>
      <c r="B435" s="77" t="str">
        <f t="shared" si="49"/>
        <v/>
      </c>
      <c r="C435" s="71" t="str">
        <f t="shared" si="48"/>
        <v/>
      </c>
      <c r="D435" s="86" t="str">
        <f t="shared" si="43"/>
        <v/>
      </c>
      <c r="E435" s="86" t="str">
        <f t="shared" si="44"/>
        <v/>
      </c>
      <c r="F435" s="86" t="str">
        <f t="shared" si="45"/>
        <v/>
      </c>
      <c r="G435" s="71" t="str">
        <f t="shared" si="46"/>
        <v/>
      </c>
    </row>
    <row r="436" spans="1:7" x14ac:dyDescent="0.25">
      <c r="A436" s="85" t="str">
        <f t="shared" si="47"/>
        <v/>
      </c>
      <c r="B436" s="77" t="str">
        <f t="shared" si="49"/>
        <v/>
      </c>
      <c r="C436" s="71" t="str">
        <f t="shared" si="48"/>
        <v/>
      </c>
      <c r="D436" s="86" t="str">
        <f t="shared" si="43"/>
        <v/>
      </c>
      <c r="E436" s="86" t="str">
        <f t="shared" si="44"/>
        <v/>
      </c>
      <c r="F436" s="86" t="str">
        <f t="shared" si="45"/>
        <v/>
      </c>
      <c r="G436" s="71" t="str">
        <f t="shared" si="46"/>
        <v/>
      </c>
    </row>
    <row r="437" spans="1:7" x14ac:dyDescent="0.25">
      <c r="A437" s="85" t="str">
        <f t="shared" si="47"/>
        <v/>
      </c>
      <c r="B437" s="77" t="str">
        <f t="shared" si="49"/>
        <v/>
      </c>
      <c r="C437" s="71" t="str">
        <f t="shared" si="48"/>
        <v/>
      </c>
      <c r="D437" s="86" t="str">
        <f t="shared" si="43"/>
        <v/>
      </c>
      <c r="E437" s="86" t="str">
        <f t="shared" si="44"/>
        <v/>
      </c>
      <c r="F437" s="86" t="str">
        <f t="shared" si="45"/>
        <v/>
      </c>
      <c r="G437" s="71" t="str">
        <f t="shared" si="46"/>
        <v/>
      </c>
    </row>
    <row r="438" spans="1:7" x14ac:dyDescent="0.25">
      <c r="A438" s="85" t="str">
        <f t="shared" si="47"/>
        <v/>
      </c>
      <c r="B438" s="77" t="str">
        <f t="shared" si="49"/>
        <v/>
      </c>
      <c r="C438" s="71" t="str">
        <f t="shared" si="48"/>
        <v/>
      </c>
      <c r="D438" s="86" t="str">
        <f t="shared" si="43"/>
        <v/>
      </c>
      <c r="E438" s="86" t="str">
        <f t="shared" si="44"/>
        <v/>
      </c>
      <c r="F438" s="86" t="str">
        <f t="shared" si="45"/>
        <v/>
      </c>
      <c r="G438" s="71" t="str">
        <f t="shared" si="46"/>
        <v/>
      </c>
    </row>
    <row r="439" spans="1:7" x14ac:dyDescent="0.25">
      <c r="A439" s="85" t="str">
        <f t="shared" si="47"/>
        <v/>
      </c>
      <c r="B439" s="77" t="str">
        <f t="shared" si="49"/>
        <v/>
      </c>
      <c r="C439" s="71" t="str">
        <f t="shared" si="48"/>
        <v/>
      </c>
      <c r="D439" s="86" t="str">
        <f t="shared" si="43"/>
        <v/>
      </c>
      <c r="E439" s="86" t="str">
        <f t="shared" si="44"/>
        <v/>
      </c>
      <c r="F439" s="86" t="str">
        <f t="shared" si="45"/>
        <v/>
      </c>
      <c r="G439" s="71" t="str">
        <f t="shared" si="46"/>
        <v/>
      </c>
    </row>
    <row r="440" spans="1:7" x14ac:dyDescent="0.25">
      <c r="A440" s="85" t="str">
        <f t="shared" si="47"/>
        <v/>
      </c>
      <c r="B440" s="77" t="str">
        <f t="shared" si="49"/>
        <v/>
      </c>
      <c r="C440" s="71" t="str">
        <f t="shared" si="48"/>
        <v/>
      </c>
      <c r="D440" s="86" t="str">
        <f t="shared" si="43"/>
        <v/>
      </c>
      <c r="E440" s="86" t="str">
        <f t="shared" si="44"/>
        <v/>
      </c>
      <c r="F440" s="86" t="str">
        <f t="shared" si="45"/>
        <v/>
      </c>
      <c r="G440" s="71" t="str">
        <f t="shared" si="46"/>
        <v/>
      </c>
    </row>
    <row r="441" spans="1:7" x14ac:dyDescent="0.25">
      <c r="A441" s="85" t="str">
        <f t="shared" si="47"/>
        <v/>
      </c>
      <c r="B441" s="77" t="str">
        <f t="shared" si="49"/>
        <v/>
      </c>
      <c r="C441" s="71" t="str">
        <f t="shared" si="48"/>
        <v/>
      </c>
      <c r="D441" s="86" t="str">
        <f t="shared" si="43"/>
        <v/>
      </c>
      <c r="E441" s="86" t="str">
        <f t="shared" si="44"/>
        <v/>
      </c>
      <c r="F441" s="86" t="str">
        <f t="shared" si="45"/>
        <v/>
      </c>
      <c r="G441" s="71" t="str">
        <f t="shared" si="46"/>
        <v/>
      </c>
    </row>
    <row r="442" spans="1:7" x14ac:dyDescent="0.25">
      <c r="A442" s="85" t="str">
        <f t="shared" si="47"/>
        <v/>
      </c>
      <c r="B442" s="77" t="str">
        <f t="shared" si="49"/>
        <v/>
      </c>
      <c r="C442" s="71" t="str">
        <f t="shared" si="48"/>
        <v/>
      </c>
      <c r="D442" s="86" t="str">
        <f t="shared" si="43"/>
        <v/>
      </c>
      <c r="E442" s="86" t="str">
        <f t="shared" si="44"/>
        <v/>
      </c>
      <c r="F442" s="86" t="str">
        <f t="shared" si="45"/>
        <v/>
      </c>
      <c r="G442" s="71" t="str">
        <f t="shared" si="46"/>
        <v/>
      </c>
    </row>
    <row r="443" spans="1:7" x14ac:dyDescent="0.25">
      <c r="A443" s="85" t="str">
        <f t="shared" si="47"/>
        <v/>
      </c>
      <c r="B443" s="77" t="str">
        <f t="shared" si="49"/>
        <v/>
      </c>
      <c r="C443" s="71" t="str">
        <f t="shared" si="48"/>
        <v/>
      </c>
      <c r="D443" s="86" t="str">
        <f t="shared" si="43"/>
        <v/>
      </c>
      <c r="E443" s="86" t="str">
        <f t="shared" si="44"/>
        <v/>
      </c>
      <c r="F443" s="86" t="str">
        <f t="shared" si="45"/>
        <v/>
      </c>
      <c r="G443" s="71" t="str">
        <f t="shared" si="46"/>
        <v/>
      </c>
    </row>
    <row r="444" spans="1:7" x14ac:dyDescent="0.25">
      <c r="A444" s="85" t="str">
        <f t="shared" si="47"/>
        <v/>
      </c>
      <c r="B444" s="77" t="str">
        <f t="shared" si="49"/>
        <v/>
      </c>
      <c r="C444" s="71" t="str">
        <f t="shared" si="48"/>
        <v/>
      </c>
      <c r="D444" s="86" t="str">
        <f t="shared" si="43"/>
        <v/>
      </c>
      <c r="E444" s="86" t="str">
        <f t="shared" si="44"/>
        <v/>
      </c>
      <c r="F444" s="86" t="str">
        <f t="shared" si="45"/>
        <v/>
      </c>
      <c r="G444" s="71" t="str">
        <f t="shared" si="46"/>
        <v/>
      </c>
    </row>
    <row r="445" spans="1:7" x14ac:dyDescent="0.25">
      <c r="A445" s="85" t="str">
        <f t="shared" si="47"/>
        <v/>
      </c>
      <c r="B445" s="77" t="str">
        <f t="shared" si="49"/>
        <v/>
      </c>
      <c r="C445" s="71" t="str">
        <f t="shared" si="48"/>
        <v/>
      </c>
      <c r="D445" s="86" t="str">
        <f t="shared" si="43"/>
        <v/>
      </c>
      <c r="E445" s="86" t="str">
        <f t="shared" si="44"/>
        <v/>
      </c>
      <c r="F445" s="86" t="str">
        <f t="shared" si="45"/>
        <v/>
      </c>
      <c r="G445" s="71" t="str">
        <f t="shared" si="46"/>
        <v/>
      </c>
    </row>
    <row r="446" spans="1:7" x14ac:dyDescent="0.25">
      <c r="A446" s="85" t="str">
        <f t="shared" si="47"/>
        <v/>
      </c>
      <c r="B446" s="77" t="str">
        <f t="shared" si="49"/>
        <v/>
      </c>
      <c r="C446" s="71" t="str">
        <f t="shared" si="48"/>
        <v/>
      </c>
      <c r="D446" s="86" t="str">
        <f t="shared" si="43"/>
        <v/>
      </c>
      <c r="E446" s="86" t="str">
        <f t="shared" si="44"/>
        <v/>
      </c>
      <c r="F446" s="86" t="str">
        <f t="shared" si="45"/>
        <v/>
      </c>
      <c r="G446" s="71" t="str">
        <f t="shared" si="46"/>
        <v/>
      </c>
    </row>
    <row r="447" spans="1:7" x14ac:dyDescent="0.25">
      <c r="A447" s="85" t="str">
        <f t="shared" si="47"/>
        <v/>
      </c>
      <c r="B447" s="77" t="str">
        <f t="shared" si="49"/>
        <v/>
      </c>
      <c r="C447" s="71" t="str">
        <f t="shared" si="48"/>
        <v/>
      </c>
      <c r="D447" s="86" t="str">
        <f t="shared" si="43"/>
        <v/>
      </c>
      <c r="E447" s="86" t="str">
        <f t="shared" si="44"/>
        <v/>
      </c>
      <c r="F447" s="86" t="str">
        <f t="shared" si="45"/>
        <v/>
      </c>
      <c r="G447" s="71" t="str">
        <f t="shared" si="46"/>
        <v/>
      </c>
    </row>
    <row r="448" spans="1:7" x14ac:dyDescent="0.25">
      <c r="A448" s="85" t="str">
        <f t="shared" si="47"/>
        <v/>
      </c>
      <c r="B448" s="77" t="str">
        <f t="shared" si="49"/>
        <v/>
      </c>
      <c r="C448" s="71" t="str">
        <f t="shared" si="48"/>
        <v/>
      </c>
      <c r="D448" s="86" t="str">
        <f t="shared" si="43"/>
        <v/>
      </c>
      <c r="E448" s="86" t="str">
        <f t="shared" si="44"/>
        <v/>
      </c>
      <c r="F448" s="86" t="str">
        <f t="shared" si="45"/>
        <v/>
      </c>
      <c r="G448" s="71" t="str">
        <f t="shared" si="46"/>
        <v/>
      </c>
    </row>
    <row r="449" spans="1:7" x14ac:dyDescent="0.25">
      <c r="A449" s="85" t="str">
        <f t="shared" si="47"/>
        <v/>
      </c>
      <c r="B449" s="77" t="str">
        <f t="shared" si="49"/>
        <v/>
      </c>
      <c r="C449" s="71" t="str">
        <f t="shared" si="48"/>
        <v/>
      </c>
      <c r="D449" s="86" t="str">
        <f t="shared" si="43"/>
        <v/>
      </c>
      <c r="E449" s="86" t="str">
        <f t="shared" si="44"/>
        <v/>
      </c>
      <c r="F449" s="86" t="str">
        <f t="shared" si="45"/>
        <v/>
      </c>
      <c r="G449" s="71" t="str">
        <f t="shared" si="46"/>
        <v/>
      </c>
    </row>
    <row r="450" spans="1:7" x14ac:dyDescent="0.25">
      <c r="A450" s="85" t="str">
        <f t="shared" si="47"/>
        <v/>
      </c>
      <c r="B450" s="77" t="str">
        <f t="shared" si="49"/>
        <v/>
      </c>
      <c r="C450" s="71" t="str">
        <f t="shared" si="48"/>
        <v/>
      </c>
      <c r="D450" s="86" t="str">
        <f t="shared" si="43"/>
        <v/>
      </c>
      <c r="E450" s="86" t="str">
        <f t="shared" si="44"/>
        <v/>
      </c>
      <c r="F450" s="86" t="str">
        <f t="shared" si="45"/>
        <v/>
      </c>
      <c r="G450" s="71" t="str">
        <f t="shared" si="46"/>
        <v/>
      </c>
    </row>
    <row r="451" spans="1:7" x14ac:dyDescent="0.25">
      <c r="A451" s="85" t="str">
        <f t="shared" si="47"/>
        <v/>
      </c>
      <c r="B451" s="77" t="str">
        <f t="shared" si="49"/>
        <v/>
      </c>
      <c r="C451" s="71" t="str">
        <f t="shared" si="48"/>
        <v/>
      </c>
      <c r="D451" s="86" t="str">
        <f t="shared" si="43"/>
        <v/>
      </c>
      <c r="E451" s="86" t="str">
        <f t="shared" si="44"/>
        <v/>
      </c>
      <c r="F451" s="86" t="str">
        <f t="shared" si="45"/>
        <v/>
      </c>
      <c r="G451" s="71" t="str">
        <f t="shared" si="46"/>
        <v/>
      </c>
    </row>
    <row r="452" spans="1:7" x14ac:dyDescent="0.25">
      <c r="A452" s="85" t="str">
        <f t="shared" si="47"/>
        <v/>
      </c>
      <c r="B452" s="77" t="str">
        <f t="shared" si="49"/>
        <v/>
      </c>
      <c r="C452" s="71" t="str">
        <f t="shared" si="48"/>
        <v/>
      </c>
      <c r="D452" s="86" t="str">
        <f t="shared" si="43"/>
        <v/>
      </c>
      <c r="E452" s="86" t="str">
        <f t="shared" si="44"/>
        <v/>
      </c>
      <c r="F452" s="86" t="str">
        <f t="shared" si="45"/>
        <v/>
      </c>
      <c r="G452" s="71" t="str">
        <f t="shared" si="46"/>
        <v/>
      </c>
    </row>
    <row r="453" spans="1:7" x14ac:dyDescent="0.25">
      <c r="A453" s="85" t="str">
        <f t="shared" si="47"/>
        <v/>
      </c>
      <c r="B453" s="77" t="str">
        <f t="shared" si="49"/>
        <v/>
      </c>
      <c r="C453" s="71" t="str">
        <f t="shared" si="48"/>
        <v/>
      </c>
      <c r="D453" s="86" t="str">
        <f t="shared" si="43"/>
        <v/>
      </c>
      <c r="E453" s="86" t="str">
        <f t="shared" si="44"/>
        <v/>
      </c>
      <c r="F453" s="86" t="str">
        <f t="shared" si="45"/>
        <v/>
      </c>
      <c r="G453" s="71" t="str">
        <f t="shared" si="46"/>
        <v/>
      </c>
    </row>
    <row r="454" spans="1:7" x14ac:dyDescent="0.25">
      <c r="A454" s="85" t="str">
        <f t="shared" si="47"/>
        <v/>
      </c>
      <c r="B454" s="77" t="str">
        <f t="shared" si="49"/>
        <v/>
      </c>
      <c r="C454" s="71" t="str">
        <f t="shared" si="48"/>
        <v/>
      </c>
      <c r="D454" s="86" t="str">
        <f t="shared" si="43"/>
        <v/>
      </c>
      <c r="E454" s="86" t="str">
        <f t="shared" si="44"/>
        <v/>
      </c>
      <c r="F454" s="86" t="str">
        <f t="shared" si="45"/>
        <v/>
      </c>
      <c r="G454" s="71" t="str">
        <f t="shared" si="46"/>
        <v/>
      </c>
    </row>
    <row r="455" spans="1:7" x14ac:dyDescent="0.25">
      <c r="A455" s="85" t="str">
        <f t="shared" si="47"/>
        <v/>
      </c>
      <c r="B455" s="77" t="str">
        <f t="shared" si="49"/>
        <v/>
      </c>
      <c r="C455" s="71" t="str">
        <f t="shared" si="48"/>
        <v/>
      </c>
      <c r="D455" s="86" t="str">
        <f t="shared" si="43"/>
        <v/>
      </c>
      <c r="E455" s="86" t="str">
        <f t="shared" si="44"/>
        <v/>
      </c>
      <c r="F455" s="86" t="str">
        <f t="shared" si="45"/>
        <v/>
      </c>
      <c r="G455" s="71" t="str">
        <f t="shared" si="46"/>
        <v/>
      </c>
    </row>
    <row r="456" spans="1:7" x14ac:dyDescent="0.25">
      <c r="A456" s="85" t="str">
        <f t="shared" si="47"/>
        <v/>
      </c>
      <c r="B456" s="77" t="str">
        <f t="shared" si="49"/>
        <v/>
      </c>
      <c r="C456" s="71" t="str">
        <f t="shared" si="48"/>
        <v/>
      </c>
      <c r="D456" s="86" t="str">
        <f t="shared" si="43"/>
        <v/>
      </c>
      <c r="E456" s="86" t="str">
        <f t="shared" si="44"/>
        <v/>
      </c>
      <c r="F456" s="86" t="str">
        <f t="shared" si="45"/>
        <v/>
      </c>
      <c r="G456" s="71" t="str">
        <f t="shared" si="46"/>
        <v/>
      </c>
    </row>
    <row r="457" spans="1:7" x14ac:dyDescent="0.25">
      <c r="A457" s="85" t="str">
        <f t="shared" si="47"/>
        <v/>
      </c>
      <c r="B457" s="77" t="str">
        <f t="shared" si="49"/>
        <v/>
      </c>
      <c r="C457" s="71" t="str">
        <f t="shared" si="48"/>
        <v/>
      </c>
      <c r="D457" s="86" t="str">
        <f t="shared" si="43"/>
        <v/>
      </c>
      <c r="E457" s="86" t="str">
        <f t="shared" si="44"/>
        <v/>
      </c>
      <c r="F457" s="86" t="str">
        <f t="shared" si="45"/>
        <v/>
      </c>
      <c r="G457" s="71" t="str">
        <f t="shared" si="46"/>
        <v/>
      </c>
    </row>
    <row r="458" spans="1:7" x14ac:dyDescent="0.25">
      <c r="A458" s="85" t="str">
        <f t="shared" si="47"/>
        <v/>
      </c>
      <c r="B458" s="77" t="str">
        <f t="shared" si="49"/>
        <v/>
      </c>
      <c r="C458" s="71" t="str">
        <f t="shared" si="48"/>
        <v/>
      </c>
      <c r="D458" s="86" t="str">
        <f t="shared" si="43"/>
        <v/>
      </c>
      <c r="E458" s="86" t="str">
        <f t="shared" si="44"/>
        <v/>
      </c>
      <c r="F458" s="86" t="str">
        <f t="shared" si="45"/>
        <v/>
      </c>
      <c r="G458" s="71" t="str">
        <f t="shared" si="46"/>
        <v/>
      </c>
    </row>
    <row r="459" spans="1:7" x14ac:dyDescent="0.25">
      <c r="A459" s="85" t="str">
        <f t="shared" si="47"/>
        <v/>
      </c>
      <c r="B459" s="77" t="str">
        <f t="shared" si="49"/>
        <v/>
      </c>
      <c r="C459" s="71" t="str">
        <f t="shared" si="48"/>
        <v/>
      </c>
      <c r="D459" s="86" t="str">
        <f t="shared" si="43"/>
        <v/>
      </c>
      <c r="E459" s="86" t="str">
        <f t="shared" si="44"/>
        <v/>
      </c>
      <c r="F459" s="86" t="str">
        <f t="shared" si="45"/>
        <v/>
      </c>
      <c r="G459" s="71" t="str">
        <f t="shared" si="46"/>
        <v/>
      </c>
    </row>
    <row r="460" spans="1:7" x14ac:dyDescent="0.25">
      <c r="A460" s="85" t="str">
        <f t="shared" si="47"/>
        <v/>
      </c>
      <c r="B460" s="77" t="str">
        <f t="shared" si="49"/>
        <v/>
      </c>
      <c r="C460" s="71" t="str">
        <f t="shared" si="48"/>
        <v/>
      </c>
      <c r="D460" s="86" t="str">
        <f t="shared" si="43"/>
        <v/>
      </c>
      <c r="E460" s="86" t="str">
        <f t="shared" si="44"/>
        <v/>
      </c>
      <c r="F460" s="86" t="str">
        <f t="shared" si="45"/>
        <v/>
      </c>
      <c r="G460" s="71" t="str">
        <f t="shared" si="46"/>
        <v/>
      </c>
    </row>
    <row r="461" spans="1:7" x14ac:dyDescent="0.25">
      <c r="A461" s="85" t="str">
        <f t="shared" si="47"/>
        <v/>
      </c>
      <c r="B461" s="77" t="str">
        <f t="shared" si="49"/>
        <v/>
      </c>
      <c r="C461" s="71" t="str">
        <f t="shared" si="48"/>
        <v/>
      </c>
      <c r="D461" s="86" t="str">
        <f t="shared" si="43"/>
        <v/>
      </c>
      <c r="E461" s="86" t="str">
        <f t="shared" si="44"/>
        <v/>
      </c>
      <c r="F461" s="86" t="str">
        <f t="shared" si="45"/>
        <v/>
      </c>
      <c r="G461" s="71" t="str">
        <f t="shared" si="46"/>
        <v/>
      </c>
    </row>
    <row r="462" spans="1:7" x14ac:dyDescent="0.25">
      <c r="A462" s="85" t="str">
        <f t="shared" si="47"/>
        <v/>
      </c>
      <c r="B462" s="77" t="str">
        <f t="shared" si="49"/>
        <v/>
      </c>
      <c r="C462" s="71" t="str">
        <f t="shared" si="48"/>
        <v/>
      </c>
      <c r="D462" s="86" t="str">
        <f t="shared" si="43"/>
        <v/>
      </c>
      <c r="E462" s="86" t="str">
        <f t="shared" si="44"/>
        <v/>
      </c>
      <c r="F462" s="86" t="str">
        <f t="shared" si="45"/>
        <v/>
      </c>
      <c r="G462" s="71" t="str">
        <f t="shared" si="46"/>
        <v/>
      </c>
    </row>
    <row r="463" spans="1:7" x14ac:dyDescent="0.25">
      <c r="A463" s="85" t="str">
        <f t="shared" si="47"/>
        <v/>
      </c>
      <c r="B463" s="77" t="str">
        <f t="shared" si="49"/>
        <v/>
      </c>
      <c r="C463" s="71" t="str">
        <f t="shared" si="48"/>
        <v/>
      </c>
      <c r="D463" s="86" t="str">
        <f t="shared" si="43"/>
        <v/>
      </c>
      <c r="E463" s="86" t="str">
        <f t="shared" si="44"/>
        <v/>
      </c>
      <c r="F463" s="86" t="str">
        <f t="shared" si="45"/>
        <v/>
      </c>
      <c r="G463" s="71" t="str">
        <f t="shared" si="46"/>
        <v/>
      </c>
    </row>
    <row r="464" spans="1:7" x14ac:dyDescent="0.25">
      <c r="A464" s="85" t="str">
        <f t="shared" si="47"/>
        <v/>
      </c>
      <c r="B464" s="77" t="str">
        <f t="shared" si="49"/>
        <v/>
      </c>
      <c r="C464" s="71" t="str">
        <f t="shared" si="48"/>
        <v/>
      </c>
      <c r="D464" s="86" t="str">
        <f t="shared" si="43"/>
        <v/>
      </c>
      <c r="E464" s="86" t="str">
        <f t="shared" si="44"/>
        <v/>
      </c>
      <c r="F464" s="86" t="str">
        <f t="shared" si="45"/>
        <v/>
      </c>
      <c r="G464" s="71" t="str">
        <f t="shared" si="46"/>
        <v/>
      </c>
    </row>
    <row r="465" spans="1:7" x14ac:dyDescent="0.25">
      <c r="A465" s="85" t="str">
        <f t="shared" si="47"/>
        <v/>
      </c>
      <c r="B465" s="77" t="str">
        <f t="shared" si="49"/>
        <v/>
      </c>
      <c r="C465" s="71" t="str">
        <f t="shared" si="48"/>
        <v/>
      </c>
      <c r="D465" s="86" t="str">
        <f t="shared" si="43"/>
        <v/>
      </c>
      <c r="E465" s="86" t="str">
        <f t="shared" si="44"/>
        <v/>
      </c>
      <c r="F465" s="86" t="str">
        <f t="shared" si="45"/>
        <v/>
      </c>
      <c r="G465" s="71" t="str">
        <f t="shared" si="46"/>
        <v/>
      </c>
    </row>
    <row r="466" spans="1:7" x14ac:dyDescent="0.25">
      <c r="A466" s="85" t="str">
        <f t="shared" si="47"/>
        <v/>
      </c>
      <c r="B466" s="77" t="str">
        <f t="shared" si="49"/>
        <v/>
      </c>
      <c r="C466" s="71" t="str">
        <f t="shared" si="48"/>
        <v/>
      </c>
      <c r="D466" s="86" t="str">
        <f t="shared" ref="D466:D500" si="50">IF(B466="","",IPMT($E$13/12,B466,$E$7,-$E$11,$E$12,0))</f>
        <v/>
      </c>
      <c r="E466" s="86" t="str">
        <f t="shared" ref="E466:E500" si="51">IF(B466="","",PPMT($E$13/12,B466,$E$7,-$E$11,$E$12,0))</f>
        <v/>
      </c>
      <c r="F466" s="86" t="str">
        <f t="shared" ref="F466:F500" si="52">IF(B466="","",SUM(D466:E466))</f>
        <v/>
      </c>
      <c r="G466" s="71" t="str">
        <f t="shared" ref="G466:G500" si="53">IF(B466="","",SUM(C466)-SUM(E466))</f>
        <v/>
      </c>
    </row>
    <row r="467" spans="1:7" x14ac:dyDescent="0.25">
      <c r="A467" s="85" t="str">
        <f t="shared" ref="A467:A500" si="54">IF(B467="","",EDATE(A466,1))</f>
        <v/>
      </c>
      <c r="B467" s="77" t="str">
        <f t="shared" si="49"/>
        <v/>
      </c>
      <c r="C467" s="71" t="str">
        <f t="shared" ref="C467:C500" si="55">IF(B467="","",G466)</f>
        <v/>
      </c>
      <c r="D467" s="86" t="str">
        <f t="shared" si="50"/>
        <v/>
      </c>
      <c r="E467" s="86" t="str">
        <f t="shared" si="51"/>
        <v/>
      </c>
      <c r="F467" s="86" t="str">
        <f t="shared" si="52"/>
        <v/>
      </c>
      <c r="G467" s="71" t="str">
        <f t="shared" si="53"/>
        <v/>
      </c>
    </row>
    <row r="468" spans="1:7" x14ac:dyDescent="0.25">
      <c r="A468" s="85" t="str">
        <f t="shared" si="54"/>
        <v/>
      </c>
      <c r="B468" s="77" t="str">
        <f t="shared" ref="B468:B500" si="56">IF(B467="","",IF(SUM(B467)+1&lt;=$E$7,SUM(B467)+1,""))</f>
        <v/>
      </c>
      <c r="C468" s="71" t="str">
        <f t="shared" si="55"/>
        <v/>
      </c>
      <c r="D468" s="86" t="str">
        <f t="shared" si="50"/>
        <v/>
      </c>
      <c r="E468" s="86" t="str">
        <f t="shared" si="51"/>
        <v/>
      </c>
      <c r="F468" s="86" t="str">
        <f t="shared" si="52"/>
        <v/>
      </c>
      <c r="G468" s="71" t="str">
        <f t="shared" si="53"/>
        <v/>
      </c>
    </row>
    <row r="469" spans="1:7" x14ac:dyDescent="0.25">
      <c r="A469" s="85" t="str">
        <f t="shared" si="54"/>
        <v/>
      </c>
      <c r="B469" s="77" t="str">
        <f t="shared" si="56"/>
        <v/>
      </c>
      <c r="C469" s="71" t="str">
        <f t="shared" si="55"/>
        <v/>
      </c>
      <c r="D469" s="86" t="str">
        <f t="shared" si="50"/>
        <v/>
      </c>
      <c r="E469" s="86" t="str">
        <f t="shared" si="51"/>
        <v/>
      </c>
      <c r="F469" s="86" t="str">
        <f t="shared" si="52"/>
        <v/>
      </c>
      <c r="G469" s="71" t="str">
        <f t="shared" si="53"/>
        <v/>
      </c>
    </row>
    <row r="470" spans="1:7" x14ac:dyDescent="0.25">
      <c r="A470" s="85" t="str">
        <f t="shared" si="54"/>
        <v/>
      </c>
      <c r="B470" s="77" t="str">
        <f t="shared" si="56"/>
        <v/>
      </c>
      <c r="C470" s="71" t="str">
        <f t="shared" si="55"/>
        <v/>
      </c>
      <c r="D470" s="86" t="str">
        <f t="shared" si="50"/>
        <v/>
      </c>
      <c r="E470" s="86" t="str">
        <f t="shared" si="51"/>
        <v/>
      </c>
      <c r="F470" s="86" t="str">
        <f t="shared" si="52"/>
        <v/>
      </c>
      <c r="G470" s="71" t="str">
        <f t="shared" si="53"/>
        <v/>
      </c>
    </row>
    <row r="471" spans="1:7" x14ac:dyDescent="0.25">
      <c r="A471" s="85" t="str">
        <f t="shared" si="54"/>
        <v/>
      </c>
      <c r="B471" s="77" t="str">
        <f t="shared" si="56"/>
        <v/>
      </c>
      <c r="C471" s="71" t="str">
        <f t="shared" si="55"/>
        <v/>
      </c>
      <c r="D471" s="86" t="str">
        <f t="shared" si="50"/>
        <v/>
      </c>
      <c r="E471" s="86" t="str">
        <f t="shared" si="51"/>
        <v/>
      </c>
      <c r="F471" s="86" t="str">
        <f t="shared" si="52"/>
        <v/>
      </c>
      <c r="G471" s="71" t="str">
        <f t="shared" si="53"/>
        <v/>
      </c>
    </row>
    <row r="472" spans="1:7" x14ac:dyDescent="0.25">
      <c r="A472" s="85" t="str">
        <f t="shared" si="54"/>
        <v/>
      </c>
      <c r="B472" s="77" t="str">
        <f t="shared" si="56"/>
        <v/>
      </c>
      <c r="C472" s="71" t="str">
        <f t="shared" si="55"/>
        <v/>
      </c>
      <c r="D472" s="86" t="str">
        <f t="shared" si="50"/>
        <v/>
      </c>
      <c r="E472" s="86" t="str">
        <f t="shared" si="51"/>
        <v/>
      </c>
      <c r="F472" s="86" t="str">
        <f t="shared" si="52"/>
        <v/>
      </c>
      <c r="G472" s="71" t="str">
        <f t="shared" si="53"/>
        <v/>
      </c>
    </row>
    <row r="473" spans="1:7" x14ac:dyDescent="0.25">
      <c r="A473" s="85" t="str">
        <f t="shared" si="54"/>
        <v/>
      </c>
      <c r="B473" s="77" t="str">
        <f t="shared" si="56"/>
        <v/>
      </c>
      <c r="C473" s="71" t="str">
        <f t="shared" si="55"/>
        <v/>
      </c>
      <c r="D473" s="86" t="str">
        <f t="shared" si="50"/>
        <v/>
      </c>
      <c r="E473" s="86" t="str">
        <f t="shared" si="51"/>
        <v/>
      </c>
      <c r="F473" s="86" t="str">
        <f t="shared" si="52"/>
        <v/>
      </c>
      <c r="G473" s="71" t="str">
        <f t="shared" si="53"/>
        <v/>
      </c>
    </row>
    <row r="474" spans="1:7" x14ac:dyDescent="0.25">
      <c r="A474" s="85" t="str">
        <f t="shared" si="54"/>
        <v/>
      </c>
      <c r="B474" s="77" t="str">
        <f t="shared" si="56"/>
        <v/>
      </c>
      <c r="C474" s="71" t="str">
        <f t="shared" si="55"/>
        <v/>
      </c>
      <c r="D474" s="86" t="str">
        <f t="shared" si="50"/>
        <v/>
      </c>
      <c r="E474" s="86" t="str">
        <f t="shared" si="51"/>
        <v/>
      </c>
      <c r="F474" s="86" t="str">
        <f t="shared" si="52"/>
        <v/>
      </c>
      <c r="G474" s="71" t="str">
        <f t="shared" si="53"/>
        <v/>
      </c>
    </row>
    <row r="475" spans="1:7" x14ac:dyDescent="0.25">
      <c r="A475" s="85" t="str">
        <f t="shared" si="54"/>
        <v/>
      </c>
      <c r="B475" s="77" t="str">
        <f t="shared" si="56"/>
        <v/>
      </c>
      <c r="C475" s="71" t="str">
        <f t="shared" si="55"/>
        <v/>
      </c>
      <c r="D475" s="86" t="str">
        <f t="shared" si="50"/>
        <v/>
      </c>
      <c r="E475" s="86" t="str">
        <f t="shared" si="51"/>
        <v/>
      </c>
      <c r="F475" s="86" t="str">
        <f t="shared" si="52"/>
        <v/>
      </c>
      <c r="G475" s="71" t="str">
        <f t="shared" si="53"/>
        <v/>
      </c>
    </row>
    <row r="476" spans="1:7" x14ac:dyDescent="0.25">
      <c r="A476" s="85" t="str">
        <f t="shared" si="54"/>
        <v/>
      </c>
      <c r="B476" s="77" t="str">
        <f t="shared" si="56"/>
        <v/>
      </c>
      <c r="C476" s="71" t="str">
        <f t="shared" si="55"/>
        <v/>
      </c>
      <c r="D476" s="86" t="str">
        <f t="shared" si="50"/>
        <v/>
      </c>
      <c r="E476" s="86" t="str">
        <f t="shared" si="51"/>
        <v/>
      </c>
      <c r="F476" s="86" t="str">
        <f t="shared" si="52"/>
        <v/>
      </c>
      <c r="G476" s="71" t="str">
        <f t="shared" si="53"/>
        <v/>
      </c>
    </row>
    <row r="477" spans="1:7" x14ac:dyDescent="0.25">
      <c r="A477" s="85" t="str">
        <f t="shared" si="54"/>
        <v/>
      </c>
      <c r="B477" s="77" t="str">
        <f t="shared" si="56"/>
        <v/>
      </c>
      <c r="C477" s="71" t="str">
        <f t="shared" si="55"/>
        <v/>
      </c>
      <c r="D477" s="86" t="str">
        <f t="shared" si="50"/>
        <v/>
      </c>
      <c r="E477" s="86" t="str">
        <f t="shared" si="51"/>
        <v/>
      </c>
      <c r="F477" s="86" t="str">
        <f t="shared" si="52"/>
        <v/>
      </c>
      <c r="G477" s="71" t="str">
        <f t="shared" si="53"/>
        <v/>
      </c>
    </row>
    <row r="478" spans="1:7" x14ac:dyDescent="0.25">
      <c r="A478" s="85" t="str">
        <f t="shared" si="54"/>
        <v/>
      </c>
      <c r="B478" s="77" t="str">
        <f t="shared" si="56"/>
        <v/>
      </c>
      <c r="C478" s="71" t="str">
        <f t="shared" si="55"/>
        <v/>
      </c>
      <c r="D478" s="86" t="str">
        <f t="shared" si="50"/>
        <v/>
      </c>
      <c r="E478" s="86" t="str">
        <f t="shared" si="51"/>
        <v/>
      </c>
      <c r="F478" s="86" t="str">
        <f t="shared" si="52"/>
        <v/>
      </c>
      <c r="G478" s="71" t="str">
        <f t="shared" si="53"/>
        <v/>
      </c>
    </row>
    <row r="479" spans="1:7" x14ac:dyDescent="0.25">
      <c r="A479" s="85" t="str">
        <f t="shared" si="54"/>
        <v/>
      </c>
      <c r="B479" s="77" t="str">
        <f t="shared" si="56"/>
        <v/>
      </c>
      <c r="C479" s="71" t="str">
        <f t="shared" si="55"/>
        <v/>
      </c>
      <c r="D479" s="86" t="str">
        <f t="shared" si="50"/>
        <v/>
      </c>
      <c r="E479" s="86" t="str">
        <f t="shared" si="51"/>
        <v/>
      </c>
      <c r="F479" s="86" t="str">
        <f t="shared" si="52"/>
        <v/>
      </c>
      <c r="G479" s="71" t="str">
        <f t="shared" si="53"/>
        <v/>
      </c>
    </row>
    <row r="480" spans="1:7" x14ac:dyDescent="0.25">
      <c r="A480" s="85" t="str">
        <f t="shared" si="54"/>
        <v/>
      </c>
      <c r="B480" s="77" t="str">
        <f t="shared" si="56"/>
        <v/>
      </c>
      <c r="C480" s="71" t="str">
        <f t="shared" si="55"/>
        <v/>
      </c>
      <c r="D480" s="86" t="str">
        <f t="shared" si="50"/>
        <v/>
      </c>
      <c r="E480" s="86" t="str">
        <f t="shared" si="51"/>
        <v/>
      </c>
      <c r="F480" s="86" t="str">
        <f t="shared" si="52"/>
        <v/>
      </c>
      <c r="G480" s="71" t="str">
        <f t="shared" si="53"/>
        <v/>
      </c>
    </row>
    <row r="481" spans="1:7" x14ac:dyDescent="0.25">
      <c r="A481" s="85" t="str">
        <f t="shared" si="54"/>
        <v/>
      </c>
      <c r="B481" s="77" t="str">
        <f t="shared" si="56"/>
        <v/>
      </c>
      <c r="C481" s="71" t="str">
        <f t="shared" si="55"/>
        <v/>
      </c>
      <c r="D481" s="86" t="str">
        <f t="shared" si="50"/>
        <v/>
      </c>
      <c r="E481" s="86" t="str">
        <f t="shared" si="51"/>
        <v/>
      </c>
      <c r="F481" s="86" t="str">
        <f t="shared" si="52"/>
        <v/>
      </c>
      <c r="G481" s="71" t="str">
        <f t="shared" si="53"/>
        <v/>
      </c>
    </row>
    <row r="482" spans="1:7" x14ac:dyDescent="0.25">
      <c r="A482" s="85" t="str">
        <f t="shared" si="54"/>
        <v/>
      </c>
      <c r="B482" s="77" t="str">
        <f t="shared" si="56"/>
        <v/>
      </c>
      <c r="C482" s="71" t="str">
        <f t="shared" si="55"/>
        <v/>
      </c>
      <c r="D482" s="86" t="str">
        <f t="shared" si="50"/>
        <v/>
      </c>
      <c r="E482" s="86" t="str">
        <f t="shared" si="51"/>
        <v/>
      </c>
      <c r="F482" s="86" t="str">
        <f t="shared" si="52"/>
        <v/>
      </c>
      <c r="G482" s="71" t="str">
        <f t="shared" si="53"/>
        <v/>
      </c>
    </row>
    <row r="483" spans="1:7" x14ac:dyDescent="0.25">
      <c r="A483" s="85" t="str">
        <f t="shared" si="54"/>
        <v/>
      </c>
      <c r="B483" s="77" t="str">
        <f t="shared" si="56"/>
        <v/>
      </c>
      <c r="C483" s="71" t="str">
        <f t="shared" si="55"/>
        <v/>
      </c>
      <c r="D483" s="86" t="str">
        <f t="shared" si="50"/>
        <v/>
      </c>
      <c r="E483" s="86" t="str">
        <f t="shared" si="51"/>
        <v/>
      </c>
      <c r="F483" s="86" t="str">
        <f t="shared" si="52"/>
        <v/>
      </c>
      <c r="G483" s="71" t="str">
        <f t="shared" si="53"/>
        <v/>
      </c>
    </row>
    <row r="484" spans="1:7" x14ac:dyDescent="0.25">
      <c r="A484" s="85" t="str">
        <f t="shared" si="54"/>
        <v/>
      </c>
      <c r="B484" s="77" t="str">
        <f t="shared" si="56"/>
        <v/>
      </c>
      <c r="C484" s="71" t="str">
        <f t="shared" si="55"/>
        <v/>
      </c>
      <c r="D484" s="86" t="str">
        <f t="shared" si="50"/>
        <v/>
      </c>
      <c r="E484" s="86" t="str">
        <f t="shared" si="51"/>
        <v/>
      </c>
      <c r="F484" s="86" t="str">
        <f t="shared" si="52"/>
        <v/>
      </c>
      <c r="G484" s="71" t="str">
        <f t="shared" si="53"/>
        <v/>
      </c>
    </row>
    <row r="485" spans="1:7" x14ac:dyDescent="0.25">
      <c r="A485" s="85" t="str">
        <f t="shared" si="54"/>
        <v/>
      </c>
      <c r="B485" s="77" t="str">
        <f t="shared" si="56"/>
        <v/>
      </c>
      <c r="C485" s="71" t="str">
        <f t="shared" si="55"/>
        <v/>
      </c>
      <c r="D485" s="86" t="str">
        <f t="shared" si="50"/>
        <v/>
      </c>
      <c r="E485" s="86" t="str">
        <f t="shared" si="51"/>
        <v/>
      </c>
      <c r="F485" s="86" t="str">
        <f t="shared" si="52"/>
        <v/>
      </c>
      <c r="G485" s="71" t="str">
        <f t="shared" si="53"/>
        <v/>
      </c>
    </row>
    <row r="486" spans="1:7" x14ac:dyDescent="0.25">
      <c r="A486" s="85" t="str">
        <f t="shared" si="54"/>
        <v/>
      </c>
      <c r="B486" s="77" t="str">
        <f t="shared" si="56"/>
        <v/>
      </c>
      <c r="C486" s="71" t="str">
        <f t="shared" si="55"/>
        <v/>
      </c>
      <c r="D486" s="86" t="str">
        <f t="shared" si="50"/>
        <v/>
      </c>
      <c r="E486" s="86" t="str">
        <f t="shared" si="51"/>
        <v/>
      </c>
      <c r="F486" s="86" t="str">
        <f t="shared" si="52"/>
        <v/>
      </c>
      <c r="G486" s="71" t="str">
        <f t="shared" si="53"/>
        <v/>
      </c>
    </row>
    <row r="487" spans="1:7" x14ac:dyDescent="0.25">
      <c r="A487" s="85" t="str">
        <f t="shared" si="54"/>
        <v/>
      </c>
      <c r="B487" s="77" t="str">
        <f t="shared" si="56"/>
        <v/>
      </c>
      <c r="C487" s="71" t="str">
        <f t="shared" si="55"/>
        <v/>
      </c>
      <c r="D487" s="86" t="str">
        <f t="shared" si="50"/>
        <v/>
      </c>
      <c r="E487" s="86" t="str">
        <f t="shared" si="51"/>
        <v/>
      </c>
      <c r="F487" s="86" t="str">
        <f t="shared" si="52"/>
        <v/>
      </c>
      <c r="G487" s="71" t="str">
        <f t="shared" si="53"/>
        <v/>
      </c>
    </row>
    <row r="488" spans="1:7" x14ac:dyDescent="0.25">
      <c r="A488" s="85" t="str">
        <f t="shared" si="54"/>
        <v/>
      </c>
      <c r="B488" s="77" t="str">
        <f t="shared" si="56"/>
        <v/>
      </c>
      <c r="C488" s="71" t="str">
        <f t="shared" si="55"/>
        <v/>
      </c>
      <c r="D488" s="86" t="str">
        <f t="shared" si="50"/>
        <v/>
      </c>
      <c r="E488" s="86" t="str">
        <f t="shared" si="51"/>
        <v/>
      </c>
      <c r="F488" s="86" t="str">
        <f t="shared" si="52"/>
        <v/>
      </c>
      <c r="G488" s="71" t="str">
        <f t="shared" si="53"/>
        <v/>
      </c>
    </row>
    <row r="489" spans="1:7" x14ac:dyDescent="0.25">
      <c r="A489" s="85" t="str">
        <f t="shared" si="54"/>
        <v/>
      </c>
      <c r="B489" s="77" t="str">
        <f t="shared" si="56"/>
        <v/>
      </c>
      <c r="C489" s="71" t="str">
        <f t="shared" si="55"/>
        <v/>
      </c>
      <c r="D489" s="86" t="str">
        <f t="shared" si="50"/>
        <v/>
      </c>
      <c r="E489" s="86" t="str">
        <f t="shared" si="51"/>
        <v/>
      </c>
      <c r="F489" s="86" t="str">
        <f t="shared" si="52"/>
        <v/>
      </c>
      <c r="G489" s="71" t="str">
        <f t="shared" si="53"/>
        <v/>
      </c>
    </row>
    <row r="490" spans="1:7" x14ac:dyDescent="0.25">
      <c r="A490" s="85" t="str">
        <f t="shared" si="54"/>
        <v/>
      </c>
      <c r="B490" s="77" t="str">
        <f t="shared" si="56"/>
        <v/>
      </c>
      <c r="C490" s="71" t="str">
        <f t="shared" si="55"/>
        <v/>
      </c>
      <c r="D490" s="86" t="str">
        <f t="shared" si="50"/>
        <v/>
      </c>
      <c r="E490" s="86" t="str">
        <f t="shared" si="51"/>
        <v/>
      </c>
      <c r="F490" s="86" t="str">
        <f t="shared" si="52"/>
        <v/>
      </c>
      <c r="G490" s="71" t="str">
        <f t="shared" si="53"/>
        <v/>
      </c>
    </row>
    <row r="491" spans="1:7" x14ac:dyDescent="0.25">
      <c r="A491" s="85" t="str">
        <f t="shared" si="54"/>
        <v/>
      </c>
      <c r="B491" s="77" t="str">
        <f t="shared" si="56"/>
        <v/>
      </c>
      <c r="C491" s="71" t="str">
        <f t="shared" si="55"/>
        <v/>
      </c>
      <c r="D491" s="86" t="str">
        <f t="shared" si="50"/>
        <v/>
      </c>
      <c r="E491" s="86" t="str">
        <f t="shared" si="51"/>
        <v/>
      </c>
      <c r="F491" s="86" t="str">
        <f t="shared" si="52"/>
        <v/>
      </c>
      <c r="G491" s="71" t="str">
        <f t="shared" si="53"/>
        <v/>
      </c>
    </row>
    <row r="492" spans="1:7" x14ac:dyDescent="0.25">
      <c r="A492" s="85" t="str">
        <f t="shared" si="54"/>
        <v/>
      </c>
      <c r="B492" s="77" t="str">
        <f t="shared" si="56"/>
        <v/>
      </c>
      <c r="C492" s="71" t="str">
        <f t="shared" si="55"/>
        <v/>
      </c>
      <c r="D492" s="86" t="str">
        <f t="shared" si="50"/>
        <v/>
      </c>
      <c r="E492" s="86" t="str">
        <f t="shared" si="51"/>
        <v/>
      </c>
      <c r="F492" s="86" t="str">
        <f t="shared" si="52"/>
        <v/>
      </c>
      <c r="G492" s="71" t="str">
        <f t="shared" si="53"/>
        <v/>
      </c>
    </row>
    <row r="493" spans="1:7" x14ac:dyDescent="0.25">
      <c r="A493" s="85" t="str">
        <f t="shared" si="54"/>
        <v/>
      </c>
      <c r="B493" s="77" t="str">
        <f t="shared" si="56"/>
        <v/>
      </c>
      <c r="C493" s="71" t="str">
        <f t="shared" si="55"/>
        <v/>
      </c>
      <c r="D493" s="86" t="str">
        <f t="shared" si="50"/>
        <v/>
      </c>
      <c r="E493" s="86" t="str">
        <f t="shared" si="51"/>
        <v/>
      </c>
      <c r="F493" s="86" t="str">
        <f t="shared" si="52"/>
        <v/>
      </c>
      <c r="G493" s="71" t="str">
        <f t="shared" si="53"/>
        <v/>
      </c>
    </row>
    <row r="494" spans="1:7" x14ac:dyDescent="0.25">
      <c r="A494" s="85" t="str">
        <f t="shared" si="54"/>
        <v/>
      </c>
      <c r="B494" s="77" t="str">
        <f t="shared" si="56"/>
        <v/>
      </c>
      <c r="C494" s="71" t="str">
        <f t="shared" si="55"/>
        <v/>
      </c>
      <c r="D494" s="86" t="str">
        <f t="shared" si="50"/>
        <v/>
      </c>
      <c r="E494" s="86" t="str">
        <f t="shared" si="51"/>
        <v/>
      </c>
      <c r="F494" s="86" t="str">
        <f t="shared" si="52"/>
        <v/>
      </c>
      <c r="G494" s="71" t="str">
        <f t="shared" si="53"/>
        <v/>
      </c>
    </row>
    <row r="495" spans="1:7" x14ac:dyDescent="0.25">
      <c r="A495" s="85" t="str">
        <f t="shared" si="54"/>
        <v/>
      </c>
      <c r="B495" s="77" t="str">
        <f t="shared" si="56"/>
        <v/>
      </c>
      <c r="C495" s="71" t="str">
        <f t="shared" si="55"/>
        <v/>
      </c>
      <c r="D495" s="86" t="str">
        <f t="shared" si="50"/>
        <v/>
      </c>
      <c r="E495" s="86" t="str">
        <f t="shared" si="51"/>
        <v/>
      </c>
      <c r="F495" s="86" t="str">
        <f t="shared" si="52"/>
        <v/>
      </c>
      <c r="G495" s="71" t="str">
        <f t="shared" si="53"/>
        <v/>
      </c>
    </row>
    <row r="496" spans="1:7" x14ac:dyDescent="0.25">
      <c r="A496" s="85" t="str">
        <f t="shared" si="54"/>
        <v/>
      </c>
      <c r="B496" s="77" t="str">
        <f t="shared" si="56"/>
        <v/>
      </c>
      <c r="C496" s="71" t="str">
        <f t="shared" si="55"/>
        <v/>
      </c>
      <c r="D496" s="86" t="str">
        <f t="shared" si="50"/>
        <v/>
      </c>
      <c r="E496" s="86" t="str">
        <f t="shared" si="51"/>
        <v/>
      </c>
      <c r="F496" s="86" t="str">
        <f t="shared" si="52"/>
        <v/>
      </c>
      <c r="G496" s="71" t="str">
        <f t="shared" si="53"/>
        <v/>
      </c>
    </row>
    <row r="497" spans="1:7" x14ac:dyDescent="0.25">
      <c r="A497" s="85" t="str">
        <f t="shared" si="54"/>
        <v/>
      </c>
      <c r="B497" s="77" t="str">
        <f t="shared" si="56"/>
        <v/>
      </c>
      <c r="C497" s="71" t="str">
        <f t="shared" si="55"/>
        <v/>
      </c>
      <c r="D497" s="86" t="str">
        <f t="shared" si="50"/>
        <v/>
      </c>
      <c r="E497" s="86" t="str">
        <f t="shared" si="51"/>
        <v/>
      </c>
      <c r="F497" s="86" t="str">
        <f t="shared" si="52"/>
        <v/>
      </c>
      <c r="G497" s="71" t="str">
        <f t="shared" si="53"/>
        <v/>
      </c>
    </row>
    <row r="498" spans="1:7" x14ac:dyDescent="0.25">
      <c r="A498" s="85" t="str">
        <f t="shared" si="54"/>
        <v/>
      </c>
      <c r="B498" s="77" t="str">
        <f t="shared" si="56"/>
        <v/>
      </c>
      <c r="C498" s="71" t="str">
        <f t="shared" si="55"/>
        <v/>
      </c>
      <c r="D498" s="86" t="str">
        <f t="shared" si="50"/>
        <v/>
      </c>
      <c r="E498" s="86" t="str">
        <f t="shared" si="51"/>
        <v/>
      </c>
      <c r="F498" s="86" t="str">
        <f t="shared" si="52"/>
        <v/>
      </c>
      <c r="G498" s="71" t="str">
        <f t="shared" si="53"/>
        <v/>
      </c>
    </row>
    <row r="499" spans="1:7" x14ac:dyDescent="0.25">
      <c r="A499" s="85" t="str">
        <f t="shared" si="54"/>
        <v/>
      </c>
      <c r="B499" s="77" t="str">
        <f t="shared" si="56"/>
        <v/>
      </c>
      <c r="C499" s="71" t="str">
        <f t="shared" si="55"/>
        <v/>
      </c>
      <c r="D499" s="86" t="str">
        <f t="shared" si="50"/>
        <v/>
      </c>
      <c r="E499" s="86" t="str">
        <f t="shared" si="51"/>
        <v/>
      </c>
      <c r="F499" s="86" t="str">
        <f t="shared" si="52"/>
        <v/>
      </c>
      <c r="G499" s="71" t="str">
        <f t="shared" si="53"/>
        <v/>
      </c>
    </row>
    <row r="500" spans="1:7" x14ac:dyDescent="0.25">
      <c r="A500" s="85" t="str">
        <f t="shared" si="54"/>
        <v/>
      </c>
      <c r="B500" s="77" t="str">
        <f t="shared" si="56"/>
        <v/>
      </c>
      <c r="C500" s="71" t="str">
        <f t="shared" si="55"/>
        <v/>
      </c>
      <c r="D500" s="86" t="str">
        <f t="shared" si="50"/>
        <v/>
      </c>
      <c r="E500" s="86" t="str">
        <f t="shared" si="51"/>
        <v/>
      </c>
      <c r="F500" s="86" t="str">
        <f t="shared" si="52"/>
        <v/>
      </c>
      <c r="G500" s="71" t="str">
        <f t="shared" si="53"/>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B137-3748-4B38-9111-3DC3B11B1AD9}">
  <dimension ref="A1:P500"/>
  <sheetViews>
    <sheetView zoomScaleNormal="100" workbookViewId="0">
      <selection activeCell="L5" sqref="L5"/>
    </sheetView>
  </sheetViews>
  <sheetFormatPr defaultColWidth="9.28515625" defaultRowHeight="15" x14ac:dyDescent="0.25"/>
  <cols>
    <col min="1" max="1" width="9.28515625" style="78" customWidth="1"/>
    <col min="2" max="2" width="7.7109375" style="78" customWidth="1"/>
    <col min="3" max="3" width="14.7109375" style="78" customWidth="1"/>
    <col min="4" max="4" width="14.28515625" style="78" customWidth="1"/>
    <col min="5" max="6" width="14.7109375" style="78" customWidth="1"/>
    <col min="7" max="7" width="14.7109375" style="97" customWidth="1"/>
    <col min="8" max="10" width="9.28515625" style="78"/>
    <col min="11" max="11" width="11" style="78" customWidth="1"/>
    <col min="12" max="16384" width="9.28515625" style="78"/>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65"/>
      <c r="C3" s="65"/>
      <c r="D3" s="65"/>
      <c r="E3" s="65"/>
      <c r="F3" s="67"/>
      <c r="G3" s="68"/>
      <c r="K3" s="92" t="s">
        <v>1</v>
      </c>
      <c r="L3" s="92" t="s">
        <v>37</v>
      </c>
      <c r="M3" s="93"/>
    </row>
    <row r="4" spans="1:16" ht="18.75" x14ac:dyDescent="0.3">
      <c r="A4" s="65"/>
      <c r="B4" s="129" t="s">
        <v>38</v>
      </c>
      <c r="C4" s="130"/>
      <c r="D4" s="130"/>
      <c r="E4" s="67"/>
      <c r="F4" s="131" t="str">
        <f>Abitabel!D7</f>
        <v>Lossi tn 12, Kuressaare</v>
      </c>
      <c r="G4" s="130"/>
      <c r="H4" s="132"/>
      <c r="I4" s="132"/>
      <c r="J4" s="132"/>
      <c r="K4" s="133" t="s">
        <v>39</v>
      </c>
      <c r="L4" s="134">
        <v>166.5</v>
      </c>
      <c r="M4" s="135">
        <f>L4/$L$9</f>
        <v>0.22229639519359146</v>
      </c>
      <c r="N4" s="136"/>
      <c r="O4" s="96"/>
    </row>
    <row r="5" spans="1:16" x14ac:dyDescent="0.25">
      <c r="A5" s="65"/>
      <c r="B5" s="130"/>
      <c r="C5" s="130"/>
      <c r="D5" s="130"/>
      <c r="E5" s="130"/>
      <c r="F5" s="137"/>
      <c r="G5" s="130"/>
      <c r="H5" s="132"/>
      <c r="I5" s="132"/>
      <c r="J5" s="132"/>
      <c r="K5" s="133" t="s">
        <v>40</v>
      </c>
      <c r="L5" s="134"/>
      <c r="M5" s="135">
        <f>L5/$L$9</f>
        <v>0</v>
      </c>
      <c r="N5" s="138"/>
      <c r="O5" s="96"/>
    </row>
    <row r="6" spans="1:16" x14ac:dyDescent="0.25">
      <c r="A6" s="65"/>
      <c r="B6" s="139" t="s">
        <v>41</v>
      </c>
      <c r="C6" s="140"/>
      <c r="D6" s="141"/>
      <c r="E6" s="142">
        <v>45689</v>
      </c>
      <c r="F6" s="143"/>
      <c r="G6" s="130"/>
      <c r="H6" s="132"/>
      <c r="I6" s="132"/>
      <c r="J6" s="132"/>
      <c r="K6" s="133" t="s">
        <v>42</v>
      </c>
      <c r="L6" s="134"/>
      <c r="M6" s="135">
        <f>L6/$L$9</f>
        <v>0</v>
      </c>
      <c r="N6" s="144"/>
      <c r="O6" s="88"/>
    </row>
    <row r="7" spans="1:16" x14ac:dyDescent="0.25">
      <c r="A7" s="65"/>
      <c r="B7" s="145" t="s">
        <v>43</v>
      </c>
      <c r="C7" s="67"/>
      <c r="D7" s="132"/>
      <c r="E7" s="146">
        <v>30</v>
      </c>
      <c r="F7" s="147" t="s">
        <v>44</v>
      </c>
      <c r="G7" s="130"/>
      <c r="H7" s="132"/>
      <c r="I7" s="132"/>
      <c r="J7" s="132"/>
      <c r="K7" s="133" t="s">
        <v>45</v>
      </c>
      <c r="L7" s="134"/>
      <c r="M7" s="135">
        <f>L7/$L$9</f>
        <v>0</v>
      </c>
      <c r="N7" s="148"/>
      <c r="O7" s="90"/>
    </row>
    <row r="8" spans="1:16" x14ac:dyDescent="0.25">
      <c r="A8" s="65"/>
      <c r="B8" s="145" t="s">
        <v>46</v>
      </c>
      <c r="C8" s="67"/>
      <c r="D8" s="149">
        <f>E6-1</f>
        <v>45688</v>
      </c>
      <c r="E8" s="150">
        <v>206139.80000000002</v>
      </c>
      <c r="F8" s="147" t="s">
        <v>47</v>
      </c>
      <c r="G8" s="130"/>
      <c r="H8" s="132"/>
      <c r="I8" s="132"/>
      <c r="J8" s="132"/>
      <c r="K8" s="133" t="s">
        <v>48</v>
      </c>
      <c r="L8" s="134"/>
      <c r="M8" s="135">
        <f>L8/$L$9</f>
        <v>0</v>
      </c>
      <c r="N8" s="148"/>
      <c r="O8" s="90"/>
    </row>
    <row r="9" spans="1:16" x14ac:dyDescent="0.25">
      <c r="A9" s="65"/>
      <c r="B9" s="145" t="s">
        <v>46</v>
      </c>
      <c r="C9" s="67"/>
      <c r="D9" s="149">
        <f>EOMONTH(D8,E7)</f>
        <v>46599</v>
      </c>
      <c r="E9" s="150">
        <v>186323.6</v>
      </c>
      <c r="F9" s="147" t="s">
        <v>47</v>
      </c>
      <c r="G9" s="130"/>
      <c r="H9" s="132"/>
      <c r="I9" s="132"/>
      <c r="J9" s="132"/>
      <c r="K9" s="151" t="s">
        <v>49</v>
      </c>
      <c r="L9" s="152">
        <v>749</v>
      </c>
      <c r="M9" s="151"/>
      <c r="N9" s="148"/>
      <c r="O9" s="90"/>
    </row>
    <row r="10" spans="1:16" x14ac:dyDescent="0.25">
      <c r="A10" s="65"/>
      <c r="B10" s="145" t="s">
        <v>50</v>
      </c>
      <c r="C10" s="67"/>
      <c r="D10" s="132"/>
      <c r="E10" s="153">
        <f>M4</f>
        <v>0.22229639519359146</v>
      </c>
      <c r="F10" s="147"/>
      <c r="G10" s="130"/>
      <c r="H10" s="132"/>
      <c r="I10" s="132"/>
      <c r="J10" s="132"/>
      <c r="K10" s="132"/>
      <c r="L10" s="132"/>
      <c r="M10" s="154"/>
      <c r="N10" s="154"/>
      <c r="O10" s="91"/>
    </row>
    <row r="11" spans="1:16" x14ac:dyDescent="0.25">
      <c r="A11" s="65"/>
      <c r="B11" s="145" t="s">
        <v>51</v>
      </c>
      <c r="C11" s="67"/>
      <c r="D11" s="132"/>
      <c r="E11" s="155">
        <f>ROUND(E8*E10,2)</f>
        <v>45824.13</v>
      </c>
      <c r="F11" s="147" t="s">
        <v>47</v>
      </c>
      <c r="G11" s="130"/>
      <c r="H11" s="132"/>
      <c r="I11" s="132"/>
      <c r="J11" s="132"/>
      <c r="K11" s="132"/>
      <c r="L11" s="132"/>
      <c r="M11" s="154"/>
      <c r="N11" s="154"/>
      <c r="O11" s="91"/>
    </row>
    <row r="12" spans="1:16" x14ac:dyDescent="0.25">
      <c r="A12" s="65"/>
      <c r="B12" s="145" t="s">
        <v>52</v>
      </c>
      <c r="C12" s="67"/>
      <c r="D12" s="132"/>
      <c r="E12" s="155">
        <f>ROUND(E9*E10,2)</f>
        <v>41419.06</v>
      </c>
      <c r="F12" s="147" t="s">
        <v>47</v>
      </c>
      <c r="G12" s="130"/>
      <c r="H12" s="132"/>
      <c r="I12" s="132"/>
      <c r="J12" s="132"/>
      <c r="K12" s="156"/>
      <c r="L12" s="156"/>
      <c r="M12" s="148"/>
      <c r="N12" s="148"/>
      <c r="O12" s="90"/>
      <c r="P12" s="91"/>
    </row>
    <row r="13" spans="1:16" x14ac:dyDescent="0.25">
      <c r="A13" s="65"/>
      <c r="B13" s="157" t="s">
        <v>74</v>
      </c>
      <c r="C13" s="158"/>
      <c r="D13" s="159"/>
      <c r="E13" s="160">
        <v>5.6000000000000001E-2</v>
      </c>
      <c r="F13" s="161"/>
      <c r="G13" s="130"/>
      <c r="H13" s="132"/>
      <c r="I13" s="132"/>
      <c r="J13" s="132"/>
      <c r="K13" s="156"/>
      <c r="L13" s="156"/>
      <c r="M13" s="148"/>
      <c r="N13" s="148"/>
      <c r="O13" s="90"/>
      <c r="P13" s="91"/>
    </row>
    <row r="14" spans="1:16" x14ac:dyDescent="0.25">
      <c r="A14" s="65"/>
      <c r="B14" s="146"/>
      <c r="C14" s="67"/>
      <c r="D14" s="132"/>
      <c r="E14" s="162"/>
      <c r="F14" s="146"/>
      <c r="G14" s="130"/>
      <c r="H14" s="132"/>
      <c r="I14" s="132"/>
      <c r="J14" s="132"/>
      <c r="K14" s="156"/>
      <c r="L14" s="156"/>
      <c r="M14" s="148"/>
      <c r="N14" s="148"/>
      <c r="O14" s="90"/>
      <c r="P14" s="91"/>
    </row>
    <row r="15" spans="1:16" x14ac:dyDescent="0.25">
      <c r="B15" s="132"/>
      <c r="C15" s="132"/>
      <c r="D15" s="132"/>
      <c r="E15" s="132"/>
      <c r="F15" s="132"/>
      <c r="G15" s="132"/>
      <c r="H15" s="132"/>
      <c r="I15" s="132"/>
      <c r="J15" s="132"/>
      <c r="K15" s="156"/>
      <c r="L15" s="156"/>
      <c r="M15" s="148"/>
      <c r="N15" s="148"/>
      <c r="O15" s="90"/>
      <c r="P15" s="91"/>
    </row>
    <row r="16" spans="1:16" ht="15.75" thickBot="1" x14ac:dyDescent="0.3">
      <c r="A16" s="84" t="s">
        <v>53</v>
      </c>
      <c r="B16" s="163" t="s">
        <v>54</v>
      </c>
      <c r="C16" s="163" t="s">
        <v>55</v>
      </c>
      <c r="D16" s="163" t="s">
        <v>56</v>
      </c>
      <c r="E16" s="163" t="s">
        <v>57</v>
      </c>
      <c r="F16" s="163" t="s">
        <v>58</v>
      </c>
      <c r="G16" s="163" t="s">
        <v>59</v>
      </c>
      <c r="H16" s="132"/>
      <c r="I16" s="132"/>
      <c r="J16" s="132"/>
      <c r="K16" s="156"/>
      <c r="L16" s="156"/>
      <c r="M16" s="148"/>
      <c r="N16" s="148"/>
      <c r="O16" s="90"/>
      <c r="P16" s="91"/>
    </row>
    <row r="17" spans="1:16" x14ac:dyDescent="0.25">
      <c r="A17" s="85">
        <f>IF(B17="","",E6)</f>
        <v>45689</v>
      </c>
      <c r="B17" s="67">
        <f>IF(E7&gt;0,1,"")</f>
        <v>1</v>
      </c>
      <c r="C17" s="137">
        <f>IF(B17="","",E11)</f>
        <v>45824.13</v>
      </c>
      <c r="D17" s="164">
        <f>IF(B17="","",IPMT($E$13/12,B17,$E$7,-$E$11,$E$12,0))</f>
        <v>213.84594000000001</v>
      </c>
      <c r="E17" s="164">
        <f>IF(B17="","",PPMT($E$13/12,B17,$E$7,-$E$11,$E$12,0))</f>
        <v>137.13871664932162</v>
      </c>
      <c r="F17" s="164">
        <f>IF(B17="","",SUM(D17:E17))</f>
        <v>350.98465664932166</v>
      </c>
      <c r="G17" s="137">
        <f>IF(B17="","",SUM(C17)-SUM(E17))</f>
        <v>45686.991283350675</v>
      </c>
      <c r="H17" s="132"/>
      <c r="I17" s="132"/>
      <c r="J17" s="132"/>
      <c r="K17" s="156"/>
      <c r="L17" s="156"/>
      <c r="M17" s="148"/>
      <c r="N17" s="148"/>
      <c r="O17" s="90"/>
      <c r="P17" s="91"/>
    </row>
    <row r="18" spans="1:16" x14ac:dyDescent="0.25">
      <c r="A18" s="85">
        <f>IF(B18="","",EDATE(A17,1))</f>
        <v>45717</v>
      </c>
      <c r="B18" s="67">
        <f>IF(B17="","",IF(SUM(B17)+1&lt;=$E$7,SUM(B17)+1,""))</f>
        <v>2</v>
      </c>
      <c r="C18" s="137">
        <f>IF(B18="","",G17)</f>
        <v>45686.991283350675</v>
      </c>
      <c r="D18" s="164">
        <f t="shared" ref="D18:D81" si="0">IF(B18="","",IPMT($E$13/12,B18,$E$7,-$E$11,$E$12,0))</f>
        <v>213.20595932230316</v>
      </c>
      <c r="E18" s="164">
        <f t="shared" ref="E18:E81" si="1">IF(B18="","",PPMT($E$13/12,B18,$E$7,-$E$11,$E$12,0))</f>
        <v>137.77869732701848</v>
      </c>
      <c r="F18" s="164">
        <f t="shared" ref="F18:F81" si="2">IF(B18="","",SUM(D18:E18))</f>
        <v>350.98465664932166</v>
      </c>
      <c r="G18" s="137">
        <f t="shared" ref="G18:G81" si="3">IF(B18="","",SUM(C18)-SUM(E18))</f>
        <v>45549.212586023656</v>
      </c>
      <c r="H18" s="132"/>
      <c r="I18" s="132"/>
      <c r="J18" s="132"/>
      <c r="K18" s="156"/>
      <c r="L18" s="156"/>
      <c r="M18" s="148"/>
      <c r="N18" s="148"/>
      <c r="O18" s="90"/>
      <c r="P18" s="91"/>
    </row>
    <row r="19" spans="1:16" x14ac:dyDescent="0.25">
      <c r="A19" s="85">
        <f t="shared" ref="A19:A82" si="4">IF(B19="","",EDATE(A18,1))</f>
        <v>45748</v>
      </c>
      <c r="B19" s="67">
        <f t="shared" ref="B19" si="5">IF(B18="","",IF(SUM(B18)+1&lt;=$E$7,SUM(B18)+1,""))</f>
        <v>3</v>
      </c>
      <c r="C19" s="137">
        <f t="shared" ref="C19:C82" si="6">IF(B19="","",G18)</f>
        <v>45549.212586023656</v>
      </c>
      <c r="D19" s="164">
        <f t="shared" si="0"/>
        <v>212.56299206811042</v>
      </c>
      <c r="E19" s="164">
        <f t="shared" si="1"/>
        <v>138.42166458121122</v>
      </c>
      <c r="F19" s="164">
        <f t="shared" si="2"/>
        <v>350.98465664932166</v>
      </c>
      <c r="G19" s="137">
        <f t="shared" si="3"/>
        <v>45410.790921442444</v>
      </c>
      <c r="H19" s="132"/>
      <c r="I19" s="132"/>
      <c r="J19" s="132"/>
      <c r="K19" s="156"/>
      <c r="L19" s="156"/>
      <c r="M19" s="148"/>
      <c r="N19" s="148"/>
      <c r="O19" s="90"/>
      <c r="P19" s="91"/>
    </row>
    <row r="20" spans="1:16" x14ac:dyDescent="0.25">
      <c r="A20" s="85">
        <f t="shared" si="4"/>
        <v>45778</v>
      </c>
      <c r="B20" s="67">
        <f t="shared" ref="B20:B83" si="7">IF(B19="","",IF(SUM(B19)+1&lt;=$E$7,SUM(B19)+1,""))</f>
        <v>4</v>
      </c>
      <c r="C20" s="137">
        <f t="shared" si="6"/>
        <v>45410.790921442444</v>
      </c>
      <c r="D20" s="164">
        <f t="shared" si="0"/>
        <v>211.91702430006475</v>
      </c>
      <c r="E20" s="164">
        <f t="shared" si="1"/>
        <v>139.06763234925688</v>
      </c>
      <c r="F20" s="164">
        <f t="shared" si="2"/>
        <v>350.98465664932166</v>
      </c>
      <c r="G20" s="137">
        <f t="shared" si="3"/>
        <v>45271.723289093185</v>
      </c>
      <c r="H20" s="132"/>
      <c r="I20" s="132"/>
      <c r="J20" s="132"/>
      <c r="K20" s="156"/>
      <c r="L20" s="156"/>
      <c r="M20" s="148"/>
      <c r="N20" s="148"/>
      <c r="O20" s="90"/>
      <c r="P20" s="91"/>
    </row>
    <row r="21" spans="1:16" x14ac:dyDescent="0.25">
      <c r="A21" s="85">
        <f t="shared" si="4"/>
        <v>45809</v>
      </c>
      <c r="B21" s="77">
        <f t="shared" si="7"/>
        <v>5</v>
      </c>
      <c r="C21" s="71">
        <f t="shared" si="6"/>
        <v>45271.723289093185</v>
      </c>
      <c r="D21" s="86">
        <f t="shared" si="0"/>
        <v>211.26804201576826</v>
      </c>
      <c r="E21" s="86">
        <f t="shared" si="1"/>
        <v>139.71661463355341</v>
      </c>
      <c r="F21" s="86">
        <f t="shared" si="2"/>
        <v>350.98465664932166</v>
      </c>
      <c r="G21" s="71">
        <f t="shared" si="3"/>
        <v>45132.006674459633</v>
      </c>
      <c r="K21" s="89"/>
      <c r="L21" s="89"/>
      <c r="M21" s="90"/>
      <c r="N21" s="90"/>
      <c r="O21" s="90"/>
      <c r="P21" s="91"/>
    </row>
    <row r="22" spans="1:16" x14ac:dyDescent="0.25">
      <c r="A22" s="85">
        <f t="shared" si="4"/>
        <v>45839</v>
      </c>
      <c r="B22" s="77">
        <f t="shared" si="7"/>
        <v>6</v>
      </c>
      <c r="C22" s="71">
        <f t="shared" si="6"/>
        <v>45132.006674459633</v>
      </c>
      <c r="D22" s="86">
        <f t="shared" si="0"/>
        <v>210.61603114747831</v>
      </c>
      <c r="E22" s="86">
        <f t="shared" si="1"/>
        <v>140.36862550184333</v>
      </c>
      <c r="F22" s="86">
        <f t="shared" si="2"/>
        <v>350.98465664932166</v>
      </c>
      <c r="G22" s="71">
        <f t="shared" si="3"/>
        <v>44991.638048957793</v>
      </c>
      <c r="K22" s="89"/>
      <c r="L22" s="89"/>
      <c r="M22" s="90"/>
      <c r="N22" s="90"/>
      <c r="O22" s="90"/>
      <c r="P22" s="91"/>
    </row>
    <row r="23" spans="1:16" x14ac:dyDescent="0.25">
      <c r="A23" s="85">
        <f t="shared" si="4"/>
        <v>45870</v>
      </c>
      <c r="B23" s="77">
        <f t="shared" si="7"/>
        <v>7</v>
      </c>
      <c r="C23" s="71">
        <f t="shared" si="6"/>
        <v>44991.638048957793</v>
      </c>
      <c r="D23" s="86">
        <f t="shared" si="0"/>
        <v>209.96097756180305</v>
      </c>
      <c r="E23" s="86">
        <f t="shared" si="1"/>
        <v>141.02367908751859</v>
      </c>
      <c r="F23" s="86">
        <f t="shared" si="2"/>
        <v>350.98465664932166</v>
      </c>
      <c r="G23" s="71">
        <f t="shared" si="3"/>
        <v>44850.614369870273</v>
      </c>
      <c r="K23" s="89"/>
      <c r="L23" s="89"/>
      <c r="M23" s="90"/>
      <c r="N23" s="90"/>
      <c r="O23" s="90"/>
      <c r="P23" s="91"/>
    </row>
    <row r="24" spans="1:16" x14ac:dyDescent="0.25">
      <c r="A24" s="85">
        <f t="shared" si="4"/>
        <v>45901</v>
      </c>
      <c r="B24" s="77">
        <f t="shared" si="7"/>
        <v>8</v>
      </c>
      <c r="C24" s="71">
        <f t="shared" si="6"/>
        <v>44850.614369870273</v>
      </c>
      <c r="D24" s="86">
        <f t="shared" si="0"/>
        <v>209.30286705939463</v>
      </c>
      <c r="E24" s="86">
        <f t="shared" si="1"/>
        <v>141.68178958992701</v>
      </c>
      <c r="F24" s="86">
        <f t="shared" si="2"/>
        <v>350.98465664932166</v>
      </c>
      <c r="G24" s="71">
        <f t="shared" si="3"/>
        <v>44708.932580280343</v>
      </c>
      <c r="K24" s="89"/>
      <c r="L24" s="89"/>
      <c r="M24" s="90"/>
      <c r="N24" s="90"/>
      <c r="O24" s="90"/>
      <c r="P24" s="91"/>
    </row>
    <row r="25" spans="1:16" x14ac:dyDescent="0.25">
      <c r="A25" s="85">
        <f t="shared" si="4"/>
        <v>45931</v>
      </c>
      <c r="B25" s="77">
        <f t="shared" si="7"/>
        <v>9</v>
      </c>
      <c r="C25" s="71">
        <f t="shared" si="6"/>
        <v>44708.932580280343</v>
      </c>
      <c r="D25" s="86">
        <f t="shared" si="0"/>
        <v>208.64168537464161</v>
      </c>
      <c r="E25" s="86">
        <f t="shared" si="1"/>
        <v>142.34297127468</v>
      </c>
      <c r="F25" s="86">
        <f t="shared" si="2"/>
        <v>350.98465664932161</v>
      </c>
      <c r="G25" s="71">
        <f t="shared" si="3"/>
        <v>44566.589609005663</v>
      </c>
      <c r="K25" s="89"/>
      <c r="L25" s="89"/>
      <c r="M25" s="90"/>
      <c r="N25" s="90"/>
      <c r="O25" s="90"/>
      <c r="P25" s="91"/>
    </row>
    <row r="26" spans="1:16" x14ac:dyDescent="0.25">
      <c r="A26" s="85">
        <f t="shared" si="4"/>
        <v>45962</v>
      </c>
      <c r="B26" s="77">
        <f t="shared" si="7"/>
        <v>10</v>
      </c>
      <c r="C26" s="71">
        <f t="shared" si="6"/>
        <v>44566.589609005663</v>
      </c>
      <c r="D26" s="86">
        <f t="shared" si="0"/>
        <v>207.97741817535979</v>
      </c>
      <c r="E26" s="86">
        <f t="shared" si="1"/>
        <v>143.00723847396185</v>
      </c>
      <c r="F26" s="86">
        <f t="shared" si="2"/>
        <v>350.98465664932166</v>
      </c>
      <c r="G26" s="71">
        <f t="shared" si="3"/>
        <v>44423.582370531702</v>
      </c>
      <c r="K26" s="89"/>
      <c r="L26" s="89"/>
      <c r="M26" s="90"/>
      <c r="N26" s="90"/>
      <c r="O26" s="90"/>
      <c r="P26" s="91"/>
    </row>
    <row r="27" spans="1:16" x14ac:dyDescent="0.25">
      <c r="A27" s="85">
        <f t="shared" si="4"/>
        <v>45992</v>
      </c>
      <c r="B27" s="77">
        <f t="shared" si="7"/>
        <v>11</v>
      </c>
      <c r="C27" s="71">
        <f t="shared" si="6"/>
        <v>44423.582370531702</v>
      </c>
      <c r="D27" s="86">
        <f t="shared" si="0"/>
        <v>207.31005106248128</v>
      </c>
      <c r="E27" s="86">
        <f t="shared" si="1"/>
        <v>143.67460558684033</v>
      </c>
      <c r="F27" s="86">
        <f t="shared" si="2"/>
        <v>350.98465664932161</v>
      </c>
      <c r="G27" s="71">
        <f t="shared" si="3"/>
        <v>44279.907764944859</v>
      </c>
    </row>
    <row r="28" spans="1:16" x14ac:dyDescent="0.25">
      <c r="A28" s="85">
        <f t="shared" si="4"/>
        <v>46023</v>
      </c>
      <c r="B28" s="77">
        <f t="shared" si="7"/>
        <v>12</v>
      </c>
      <c r="C28" s="71">
        <f t="shared" si="6"/>
        <v>44279.907764944859</v>
      </c>
      <c r="D28" s="86">
        <f t="shared" si="0"/>
        <v>206.63956956974272</v>
      </c>
      <c r="E28" s="86">
        <f t="shared" si="1"/>
        <v>144.34508707957892</v>
      </c>
      <c r="F28" s="86">
        <f t="shared" si="2"/>
        <v>350.98465664932166</v>
      </c>
      <c r="G28" s="71">
        <f t="shared" si="3"/>
        <v>44135.56267786528</v>
      </c>
    </row>
    <row r="29" spans="1:16" x14ac:dyDescent="0.25">
      <c r="A29" s="85">
        <f t="shared" si="4"/>
        <v>46054</v>
      </c>
      <c r="B29" s="77">
        <f t="shared" si="7"/>
        <v>13</v>
      </c>
      <c r="C29" s="71">
        <f t="shared" si="6"/>
        <v>44135.56267786528</v>
      </c>
      <c r="D29" s="86">
        <f t="shared" si="0"/>
        <v>205.96595916337137</v>
      </c>
      <c r="E29" s="86">
        <f t="shared" si="1"/>
        <v>145.01869748595027</v>
      </c>
      <c r="F29" s="86">
        <f t="shared" si="2"/>
        <v>350.98465664932166</v>
      </c>
      <c r="G29" s="71">
        <f t="shared" si="3"/>
        <v>43990.543980379327</v>
      </c>
    </row>
    <row r="30" spans="1:16" x14ac:dyDescent="0.25">
      <c r="A30" s="85">
        <f t="shared" si="4"/>
        <v>46082</v>
      </c>
      <c r="B30" s="77">
        <f t="shared" si="7"/>
        <v>14</v>
      </c>
      <c r="C30" s="71">
        <f t="shared" si="6"/>
        <v>43990.543980379327</v>
      </c>
      <c r="D30" s="86">
        <f t="shared" si="0"/>
        <v>205.28920524177025</v>
      </c>
      <c r="E30" s="86">
        <f t="shared" si="1"/>
        <v>145.69545140755139</v>
      </c>
      <c r="F30" s="86">
        <f t="shared" si="2"/>
        <v>350.98465664932166</v>
      </c>
      <c r="G30" s="71">
        <f t="shared" si="3"/>
        <v>43844.848528971779</v>
      </c>
    </row>
    <row r="31" spans="1:16" x14ac:dyDescent="0.25">
      <c r="A31" s="85">
        <f t="shared" si="4"/>
        <v>46113</v>
      </c>
      <c r="B31" s="77">
        <f t="shared" si="7"/>
        <v>15</v>
      </c>
      <c r="C31" s="71">
        <f t="shared" si="6"/>
        <v>43844.848528971779</v>
      </c>
      <c r="D31" s="86">
        <f t="shared" si="0"/>
        <v>204.60929313520168</v>
      </c>
      <c r="E31" s="86">
        <f t="shared" si="1"/>
        <v>146.37536351411995</v>
      </c>
      <c r="F31" s="86">
        <f t="shared" si="2"/>
        <v>350.98465664932166</v>
      </c>
      <c r="G31" s="71">
        <f t="shared" si="3"/>
        <v>43698.473165457661</v>
      </c>
    </row>
    <row r="32" spans="1:16" x14ac:dyDescent="0.25">
      <c r="A32" s="85">
        <f t="shared" si="4"/>
        <v>46143</v>
      </c>
      <c r="B32" s="77">
        <f t="shared" si="7"/>
        <v>16</v>
      </c>
      <c r="C32" s="71">
        <f t="shared" si="6"/>
        <v>43698.473165457661</v>
      </c>
      <c r="D32" s="86">
        <f t="shared" si="0"/>
        <v>203.9262081054691</v>
      </c>
      <c r="E32" s="86">
        <f t="shared" si="1"/>
        <v>147.05844854385251</v>
      </c>
      <c r="F32" s="86">
        <f t="shared" si="2"/>
        <v>350.98465664932161</v>
      </c>
      <c r="G32" s="71">
        <f t="shared" si="3"/>
        <v>43551.414716913809</v>
      </c>
    </row>
    <row r="33" spans="1:7" x14ac:dyDescent="0.25">
      <c r="A33" s="85">
        <f t="shared" si="4"/>
        <v>46174</v>
      </c>
      <c r="B33" s="77">
        <f t="shared" si="7"/>
        <v>17</v>
      </c>
      <c r="C33" s="71">
        <f t="shared" si="6"/>
        <v>43551.414716913809</v>
      </c>
      <c r="D33" s="86">
        <f t="shared" si="0"/>
        <v>203.23993534559779</v>
      </c>
      <c r="E33" s="86">
        <f t="shared" si="1"/>
        <v>147.74472130372382</v>
      </c>
      <c r="F33" s="86">
        <f t="shared" si="2"/>
        <v>350.98465664932161</v>
      </c>
      <c r="G33" s="71">
        <f t="shared" si="3"/>
        <v>43403.669995610086</v>
      </c>
    </row>
    <row r="34" spans="1:7" x14ac:dyDescent="0.25">
      <c r="A34" s="85">
        <f t="shared" si="4"/>
        <v>46204</v>
      </c>
      <c r="B34" s="77">
        <f t="shared" si="7"/>
        <v>18</v>
      </c>
      <c r="C34" s="71">
        <f t="shared" si="6"/>
        <v>43403.669995610086</v>
      </c>
      <c r="D34" s="86">
        <f t="shared" si="0"/>
        <v>202.55045997951376</v>
      </c>
      <c r="E34" s="86">
        <f t="shared" si="1"/>
        <v>148.43419666980787</v>
      </c>
      <c r="F34" s="86">
        <f t="shared" si="2"/>
        <v>350.98465664932166</v>
      </c>
      <c r="G34" s="71">
        <f t="shared" si="3"/>
        <v>43255.235798940281</v>
      </c>
    </row>
    <row r="35" spans="1:7" x14ac:dyDescent="0.25">
      <c r="A35" s="85">
        <f t="shared" si="4"/>
        <v>46235</v>
      </c>
      <c r="B35" s="77">
        <f t="shared" si="7"/>
        <v>19</v>
      </c>
      <c r="C35" s="71">
        <f t="shared" si="6"/>
        <v>43255.235798940281</v>
      </c>
      <c r="D35" s="86">
        <f t="shared" si="0"/>
        <v>201.85776706172132</v>
      </c>
      <c r="E35" s="86">
        <f t="shared" si="1"/>
        <v>149.12688958760032</v>
      </c>
      <c r="F35" s="86">
        <f t="shared" si="2"/>
        <v>350.98465664932166</v>
      </c>
      <c r="G35" s="71">
        <f t="shared" si="3"/>
        <v>43106.108909352683</v>
      </c>
    </row>
    <row r="36" spans="1:7" x14ac:dyDescent="0.25">
      <c r="A36" s="85">
        <f t="shared" si="4"/>
        <v>46266</v>
      </c>
      <c r="B36" s="77">
        <f t="shared" si="7"/>
        <v>20</v>
      </c>
      <c r="C36" s="71">
        <f t="shared" si="6"/>
        <v>43106.108909352683</v>
      </c>
      <c r="D36" s="86">
        <f t="shared" si="0"/>
        <v>201.16184157697921</v>
      </c>
      <c r="E36" s="86">
        <f t="shared" si="1"/>
        <v>149.82281507234245</v>
      </c>
      <c r="F36" s="86">
        <f t="shared" si="2"/>
        <v>350.98465664932166</v>
      </c>
      <c r="G36" s="71">
        <f t="shared" si="3"/>
        <v>42956.286094280338</v>
      </c>
    </row>
    <row r="37" spans="1:7" x14ac:dyDescent="0.25">
      <c r="A37" s="85">
        <f t="shared" si="4"/>
        <v>46296</v>
      </c>
      <c r="B37" s="77">
        <f t="shared" si="7"/>
        <v>21</v>
      </c>
      <c r="C37" s="71">
        <f t="shared" si="6"/>
        <v>42956.286094280338</v>
      </c>
      <c r="D37" s="86">
        <f t="shared" si="0"/>
        <v>200.46266843997492</v>
      </c>
      <c r="E37" s="86">
        <f t="shared" si="1"/>
        <v>150.52198820934672</v>
      </c>
      <c r="F37" s="86">
        <f t="shared" si="2"/>
        <v>350.98465664932166</v>
      </c>
      <c r="G37" s="71">
        <f t="shared" si="3"/>
        <v>42805.764106070994</v>
      </c>
    </row>
    <row r="38" spans="1:7" x14ac:dyDescent="0.25">
      <c r="A38" s="85">
        <f t="shared" si="4"/>
        <v>46327</v>
      </c>
      <c r="B38" s="77">
        <f t="shared" si="7"/>
        <v>22</v>
      </c>
      <c r="C38" s="71">
        <f t="shared" si="6"/>
        <v>42805.764106070994</v>
      </c>
      <c r="D38" s="86">
        <f t="shared" si="0"/>
        <v>199.76023249499795</v>
      </c>
      <c r="E38" s="86">
        <f t="shared" si="1"/>
        <v>151.22442415432366</v>
      </c>
      <c r="F38" s="86">
        <f t="shared" si="2"/>
        <v>350.98465664932161</v>
      </c>
      <c r="G38" s="71">
        <f t="shared" si="3"/>
        <v>42654.539681916671</v>
      </c>
    </row>
    <row r="39" spans="1:7" x14ac:dyDescent="0.25">
      <c r="A39" s="85">
        <f t="shared" si="4"/>
        <v>46357</v>
      </c>
      <c r="B39" s="77">
        <f t="shared" si="7"/>
        <v>23</v>
      </c>
      <c r="C39" s="71">
        <f t="shared" si="6"/>
        <v>42654.539681916671</v>
      </c>
      <c r="D39" s="86">
        <f t="shared" si="0"/>
        <v>199.05451851561111</v>
      </c>
      <c r="E39" s="86">
        <f t="shared" si="1"/>
        <v>151.9301381337105</v>
      </c>
      <c r="F39" s="86">
        <f t="shared" si="2"/>
        <v>350.98465664932161</v>
      </c>
      <c r="G39" s="71">
        <f t="shared" si="3"/>
        <v>42502.609543782957</v>
      </c>
    </row>
    <row r="40" spans="1:7" x14ac:dyDescent="0.25">
      <c r="A40" s="85">
        <f t="shared" si="4"/>
        <v>46388</v>
      </c>
      <c r="B40" s="77">
        <f t="shared" si="7"/>
        <v>24</v>
      </c>
      <c r="C40" s="71">
        <f t="shared" si="6"/>
        <v>42502.609543782957</v>
      </c>
      <c r="D40" s="86">
        <f t="shared" si="0"/>
        <v>198.34551120432047</v>
      </c>
      <c r="E40" s="86">
        <f t="shared" si="1"/>
        <v>152.63914544500116</v>
      </c>
      <c r="F40" s="86">
        <f t="shared" si="2"/>
        <v>350.98465664932166</v>
      </c>
      <c r="G40" s="71">
        <f t="shared" si="3"/>
        <v>42349.970398337959</v>
      </c>
    </row>
    <row r="41" spans="1:7" x14ac:dyDescent="0.25">
      <c r="A41" s="85">
        <f t="shared" si="4"/>
        <v>46419</v>
      </c>
      <c r="B41" s="77">
        <f t="shared" si="7"/>
        <v>25</v>
      </c>
      <c r="C41" s="71">
        <f t="shared" si="6"/>
        <v>42349.970398337959</v>
      </c>
      <c r="D41" s="86">
        <f t="shared" si="0"/>
        <v>197.63319519224379</v>
      </c>
      <c r="E41" s="86">
        <f t="shared" si="1"/>
        <v>153.35146145707785</v>
      </c>
      <c r="F41" s="86">
        <f t="shared" si="2"/>
        <v>350.98465664932166</v>
      </c>
      <c r="G41" s="71">
        <f t="shared" si="3"/>
        <v>42196.618936880877</v>
      </c>
    </row>
    <row r="42" spans="1:7" x14ac:dyDescent="0.25">
      <c r="A42" s="85">
        <f t="shared" si="4"/>
        <v>46447</v>
      </c>
      <c r="B42" s="77">
        <f t="shared" si="7"/>
        <v>26</v>
      </c>
      <c r="C42" s="71">
        <f t="shared" si="6"/>
        <v>42196.618936880877</v>
      </c>
      <c r="D42" s="86">
        <f t="shared" si="0"/>
        <v>196.91755503877744</v>
      </c>
      <c r="E42" s="86">
        <f t="shared" si="1"/>
        <v>154.0671016105442</v>
      </c>
      <c r="F42" s="86">
        <f t="shared" si="2"/>
        <v>350.98465664932166</v>
      </c>
      <c r="G42" s="71">
        <f t="shared" si="3"/>
        <v>42042.551835270337</v>
      </c>
    </row>
    <row r="43" spans="1:7" x14ac:dyDescent="0.25">
      <c r="A43" s="85">
        <f t="shared" si="4"/>
        <v>46478</v>
      </c>
      <c r="B43" s="77">
        <f t="shared" si="7"/>
        <v>27</v>
      </c>
      <c r="C43" s="71">
        <f t="shared" si="6"/>
        <v>42042.551835270337</v>
      </c>
      <c r="D43" s="86">
        <f t="shared" si="0"/>
        <v>196.19857523126154</v>
      </c>
      <c r="E43" s="86">
        <f t="shared" si="1"/>
        <v>154.78608141806009</v>
      </c>
      <c r="F43" s="86">
        <f t="shared" si="2"/>
        <v>350.98465664932166</v>
      </c>
      <c r="G43" s="71">
        <f t="shared" si="3"/>
        <v>41887.765753852276</v>
      </c>
    </row>
    <row r="44" spans="1:7" x14ac:dyDescent="0.25">
      <c r="A44" s="85">
        <f t="shared" si="4"/>
        <v>46508</v>
      </c>
      <c r="B44" s="77">
        <f t="shared" si="7"/>
        <v>28</v>
      </c>
      <c r="C44" s="71">
        <f t="shared" si="6"/>
        <v>41887.765753852276</v>
      </c>
      <c r="D44" s="86">
        <f t="shared" si="0"/>
        <v>195.47624018464398</v>
      </c>
      <c r="E44" s="86">
        <f t="shared" si="1"/>
        <v>155.50841646467771</v>
      </c>
      <c r="F44" s="86">
        <f t="shared" si="2"/>
        <v>350.98465664932166</v>
      </c>
      <c r="G44" s="71">
        <f t="shared" si="3"/>
        <v>41732.2573373876</v>
      </c>
    </row>
    <row r="45" spans="1:7" x14ac:dyDescent="0.25">
      <c r="A45" s="85">
        <f t="shared" si="4"/>
        <v>46539</v>
      </c>
      <c r="B45" s="77">
        <f t="shared" si="7"/>
        <v>29</v>
      </c>
      <c r="C45" s="71">
        <f t="shared" si="6"/>
        <v>41732.2573373876</v>
      </c>
      <c r="D45" s="86">
        <f t="shared" si="0"/>
        <v>194.75053424114211</v>
      </c>
      <c r="E45" s="86">
        <f t="shared" si="1"/>
        <v>156.23412240817953</v>
      </c>
      <c r="F45" s="86">
        <f t="shared" si="2"/>
        <v>350.98465664932166</v>
      </c>
      <c r="G45" s="71">
        <f t="shared" si="3"/>
        <v>41576.023214979417</v>
      </c>
    </row>
    <row r="46" spans="1:7" x14ac:dyDescent="0.25">
      <c r="A46" s="85">
        <f t="shared" si="4"/>
        <v>46569</v>
      </c>
      <c r="B46" s="77">
        <f t="shared" si="7"/>
        <v>30</v>
      </c>
      <c r="C46" s="71">
        <f t="shared" si="6"/>
        <v>41576.023214979417</v>
      </c>
      <c r="D46" s="86">
        <f t="shared" si="0"/>
        <v>194.02144166990396</v>
      </c>
      <c r="E46" s="86">
        <f t="shared" si="1"/>
        <v>156.96321497941767</v>
      </c>
      <c r="F46" s="86">
        <f t="shared" si="2"/>
        <v>350.98465664932166</v>
      </c>
      <c r="G46" s="71">
        <f t="shared" si="3"/>
        <v>41419.06</v>
      </c>
    </row>
    <row r="47" spans="1:7" x14ac:dyDescent="0.25">
      <c r="A47" s="85" t="str">
        <f t="shared" si="4"/>
        <v/>
      </c>
      <c r="B47" s="77" t="str">
        <f t="shared" si="7"/>
        <v/>
      </c>
      <c r="C47" s="71" t="str">
        <f t="shared" si="6"/>
        <v/>
      </c>
      <c r="D47" s="86" t="str">
        <f t="shared" si="0"/>
        <v/>
      </c>
      <c r="E47" s="86" t="str">
        <f t="shared" si="1"/>
        <v/>
      </c>
      <c r="F47" s="86" t="str">
        <f t="shared" si="2"/>
        <v/>
      </c>
      <c r="G47" s="71" t="str">
        <f t="shared" si="3"/>
        <v/>
      </c>
    </row>
    <row r="48" spans="1:7" x14ac:dyDescent="0.25">
      <c r="A48" s="85" t="str">
        <f t="shared" si="4"/>
        <v/>
      </c>
      <c r="B48" s="77" t="str">
        <f t="shared" si="7"/>
        <v/>
      </c>
      <c r="C48" s="71" t="str">
        <f t="shared" si="6"/>
        <v/>
      </c>
      <c r="D48" s="86" t="str">
        <f t="shared" si="0"/>
        <v/>
      </c>
      <c r="E48" s="86" t="str">
        <f t="shared" si="1"/>
        <v/>
      </c>
      <c r="F48" s="86" t="str">
        <f t="shared" si="2"/>
        <v/>
      </c>
      <c r="G48" s="71" t="str">
        <f t="shared" si="3"/>
        <v/>
      </c>
    </row>
    <row r="49" spans="1:7" x14ac:dyDescent="0.25">
      <c r="A49" s="85" t="str">
        <f t="shared" si="4"/>
        <v/>
      </c>
      <c r="B49" s="77" t="str">
        <f t="shared" si="7"/>
        <v/>
      </c>
      <c r="C49" s="71" t="str">
        <f t="shared" si="6"/>
        <v/>
      </c>
      <c r="D49" s="86" t="str">
        <f t="shared" si="0"/>
        <v/>
      </c>
      <c r="E49" s="86" t="str">
        <f t="shared" si="1"/>
        <v/>
      </c>
      <c r="F49" s="86" t="str">
        <f t="shared" si="2"/>
        <v/>
      </c>
      <c r="G49" s="71" t="str">
        <f t="shared" si="3"/>
        <v/>
      </c>
    </row>
    <row r="50" spans="1:7" x14ac:dyDescent="0.25">
      <c r="A50" s="85" t="str">
        <f t="shared" si="4"/>
        <v/>
      </c>
      <c r="B50" s="77" t="str">
        <f t="shared" si="7"/>
        <v/>
      </c>
      <c r="C50" s="71" t="str">
        <f t="shared" si="6"/>
        <v/>
      </c>
      <c r="D50" s="86" t="str">
        <f t="shared" si="0"/>
        <v/>
      </c>
      <c r="E50" s="86" t="str">
        <f t="shared" si="1"/>
        <v/>
      </c>
      <c r="F50" s="86" t="str">
        <f t="shared" si="2"/>
        <v/>
      </c>
      <c r="G50" s="71" t="str">
        <f t="shared" si="3"/>
        <v/>
      </c>
    </row>
    <row r="51" spans="1:7" x14ac:dyDescent="0.25">
      <c r="A51" s="85" t="str">
        <f t="shared" si="4"/>
        <v/>
      </c>
      <c r="B51" s="77" t="str">
        <f t="shared" si="7"/>
        <v/>
      </c>
      <c r="C51" s="71" t="str">
        <f t="shared" si="6"/>
        <v/>
      </c>
      <c r="D51" s="86" t="str">
        <f t="shared" si="0"/>
        <v/>
      </c>
      <c r="E51" s="86" t="str">
        <f t="shared" si="1"/>
        <v/>
      </c>
      <c r="F51" s="86" t="str">
        <f t="shared" si="2"/>
        <v/>
      </c>
      <c r="G51" s="71" t="str">
        <f t="shared" si="3"/>
        <v/>
      </c>
    </row>
    <row r="52" spans="1:7" x14ac:dyDescent="0.25">
      <c r="A52" s="85" t="str">
        <f t="shared" si="4"/>
        <v/>
      </c>
      <c r="B52" s="77" t="str">
        <f t="shared" si="7"/>
        <v/>
      </c>
      <c r="C52" s="71" t="str">
        <f t="shared" si="6"/>
        <v/>
      </c>
      <c r="D52" s="86" t="str">
        <f t="shared" si="0"/>
        <v/>
      </c>
      <c r="E52" s="86" t="str">
        <f t="shared" si="1"/>
        <v/>
      </c>
      <c r="F52" s="86" t="str">
        <f t="shared" si="2"/>
        <v/>
      </c>
      <c r="G52" s="71" t="str">
        <f t="shared" si="3"/>
        <v/>
      </c>
    </row>
    <row r="53" spans="1:7" x14ac:dyDescent="0.25">
      <c r="A53" s="85" t="str">
        <f t="shared" si="4"/>
        <v/>
      </c>
      <c r="B53" s="77" t="str">
        <f t="shared" si="7"/>
        <v/>
      </c>
      <c r="C53" s="71" t="str">
        <f t="shared" si="6"/>
        <v/>
      </c>
      <c r="D53" s="86" t="str">
        <f t="shared" si="0"/>
        <v/>
      </c>
      <c r="E53" s="86" t="str">
        <f t="shared" si="1"/>
        <v/>
      </c>
      <c r="F53" s="86" t="str">
        <f t="shared" si="2"/>
        <v/>
      </c>
      <c r="G53" s="71" t="str">
        <f t="shared" si="3"/>
        <v/>
      </c>
    </row>
    <row r="54" spans="1:7" x14ac:dyDescent="0.25">
      <c r="A54" s="85" t="str">
        <f t="shared" si="4"/>
        <v/>
      </c>
      <c r="B54" s="77" t="str">
        <f t="shared" si="7"/>
        <v/>
      </c>
      <c r="C54" s="71" t="str">
        <f t="shared" si="6"/>
        <v/>
      </c>
      <c r="D54" s="86" t="str">
        <f t="shared" si="0"/>
        <v/>
      </c>
      <c r="E54" s="86" t="str">
        <f t="shared" si="1"/>
        <v/>
      </c>
      <c r="F54" s="86" t="str">
        <f t="shared" si="2"/>
        <v/>
      </c>
      <c r="G54" s="71" t="str">
        <f t="shared" si="3"/>
        <v/>
      </c>
    </row>
    <row r="55" spans="1:7" x14ac:dyDescent="0.25">
      <c r="A55" s="85" t="str">
        <f t="shared" si="4"/>
        <v/>
      </c>
      <c r="B55" s="77" t="str">
        <f t="shared" si="7"/>
        <v/>
      </c>
      <c r="C55" s="71" t="str">
        <f t="shared" si="6"/>
        <v/>
      </c>
      <c r="D55" s="86" t="str">
        <f t="shared" si="0"/>
        <v/>
      </c>
      <c r="E55" s="86" t="str">
        <f t="shared" si="1"/>
        <v/>
      </c>
      <c r="F55" s="86" t="str">
        <f t="shared" si="2"/>
        <v/>
      </c>
      <c r="G55" s="71" t="str">
        <f t="shared" si="3"/>
        <v/>
      </c>
    </row>
    <row r="56" spans="1:7" x14ac:dyDescent="0.25">
      <c r="A56" s="85" t="str">
        <f t="shared" si="4"/>
        <v/>
      </c>
      <c r="B56" s="77" t="str">
        <f t="shared" si="7"/>
        <v/>
      </c>
      <c r="C56" s="71" t="str">
        <f t="shared" si="6"/>
        <v/>
      </c>
      <c r="D56" s="86" t="str">
        <f t="shared" si="0"/>
        <v/>
      </c>
      <c r="E56" s="86" t="str">
        <f t="shared" si="1"/>
        <v/>
      </c>
      <c r="F56" s="86" t="str">
        <f t="shared" si="2"/>
        <v/>
      </c>
      <c r="G56" s="71" t="str">
        <f t="shared" si="3"/>
        <v/>
      </c>
    </row>
    <row r="57" spans="1:7" x14ac:dyDescent="0.25">
      <c r="A57" s="85" t="str">
        <f t="shared" si="4"/>
        <v/>
      </c>
      <c r="B57" s="77" t="str">
        <f t="shared" si="7"/>
        <v/>
      </c>
      <c r="C57" s="71" t="str">
        <f t="shared" si="6"/>
        <v/>
      </c>
      <c r="D57" s="86" t="str">
        <f t="shared" si="0"/>
        <v/>
      </c>
      <c r="E57" s="86" t="str">
        <f t="shared" si="1"/>
        <v/>
      </c>
      <c r="F57" s="86" t="str">
        <f t="shared" si="2"/>
        <v/>
      </c>
      <c r="G57" s="71" t="str">
        <f t="shared" si="3"/>
        <v/>
      </c>
    </row>
    <row r="58" spans="1:7" x14ac:dyDescent="0.25">
      <c r="A58" s="85" t="str">
        <f t="shared" si="4"/>
        <v/>
      </c>
      <c r="B58" s="77" t="str">
        <f t="shared" si="7"/>
        <v/>
      </c>
      <c r="C58" s="71" t="str">
        <f t="shared" si="6"/>
        <v/>
      </c>
      <c r="D58" s="86" t="str">
        <f t="shared" si="0"/>
        <v/>
      </c>
      <c r="E58" s="86" t="str">
        <f t="shared" si="1"/>
        <v/>
      </c>
      <c r="F58" s="86" t="str">
        <f t="shared" si="2"/>
        <v/>
      </c>
      <c r="G58" s="71" t="str">
        <f t="shared" si="3"/>
        <v/>
      </c>
    </row>
    <row r="59" spans="1:7" x14ac:dyDescent="0.25">
      <c r="A59" s="85" t="str">
        <f t="shared" si="4"/>
        <v/>
      </c>
      <c r="B59" s="77" t="str">
        <f t="shared" si="7"/>
        <v/>
      </c>
      <c r="C59" s="71" t="str">
        <f t="shared" si="6"/>
        <v/>
      </c>
      <c r="D59" s="86" t="str">
        <f t="shared" si="0"/>
        <v/>
      </c>
      <c r="E59" s="86" t="str">
        <f t="shared" si="1"/>
        <v/>
      </c>
      <c r="F59" s="86" t="str">
        <f t="shared" si="2"/>
        <v/>
      </c>
      <c r="G59" s="71" t="str">
        <f t="shared" si="3"/>
        <v/>
      </c>
    </row>
    <row r="60" spans="1:7" x14ac:dyDescent="0.25">
      <c r="A60" s="85" t="str">
        <f t="shared" si="4"/>
        <v/>
      </c>
      <c r="B60" s="77" t="str">
        <f t="shared" si="7"/>
        <v/>
      </c>
      <c r="C60" s="71" t="str">
        <f t="shared" si="6"/>
        <v/>
      </c>
      <c r="D60" s="86" t="str">
        <f t="shared" si="0"/>
        <v/>
      </c>
      <c r="E60" s="86" t="str">
        <f t="shared" si="1"/>
        <v/>
      </c>
      <c r="F60" s="86" t="str">
        <f t="shared" si="2"/>
        <v/>
      </c>
      <c r="G60" s="71" t="str">
        <f t="shared" si="3"/>
        <v/>
      </c>
    </row>
    <row r="61" spans="1:7" x14ac:dyDescent="0.25">
      <c r="A61" s="85" t="str">
        <f t="shared" si="4"/>
        <v/>
      </c>
      <c r="B61" s="77" t="str">
        <f t="shared" si="7"/>
        <v/>
      </c>
      <c r="C61" s="71" t="str">
        <f t="shared" si="6"/>
        <v/>
      </c>
      <c r="D61" s="86" t="str">
        <f t="shared" si="0"/>
        <v/>
      </c>
      <c r="E61" s="86" t="str">
        <f t="shared" si="1"/>
        <v/>
      </c>
      <c r="F61" s="86" t="str">
        <f t="shared" si="2"/>
        <v/>
      </c>
      <c r="G61" s="71" t="str">
        <f t="shared" si="3"/>
        <v/>
      </c>
    </row>
    <row r="62" spans="1:7" x14ac:dyDescent="0.25">
      <c r="A62" s="85" t="str">
        <f t="shared" si="4"/>
        <v/>
      </c>
      <c r="B62" s="77" t="str">
        <f t="shared" si="7"/>
        <v/>
      </c>
      <c r="C62" s="71" t="str">
        <f t="shared" si="6"/>
        <v/>
      </c>
      <c r="D62" s="86" t="str">
        <f t="shared" si="0"/>
        <v/>
      </c>
      <c r="E62" s="86" t="str">
        <f t="shared" si="1"/>
        <v/>
      </c>
      <c r="F62" s="86" t="str">
        <f t="shared" si="2"/>
        <v/>
      </c>
      <c r="G62" s="71" t="str">
        <f t="shared" si="3"/>
        <v/>
      </c>
    </row>
    <row r="63" spans="1:7" x14ac:dyDescent="0.25">
      <c r="A63" s="85" t="str">
        <f t="shared" si="4"/>
        <v/>
      </c>
      <c r="B63" s="77" t="str">
        <f t="shared" si="7"/>
        <v/>
      </c>
      <c r="C63" s="71" t="str">
        <f t="shared" si="6"/>
        <v/>
      </c>
      <c r="D63" s="86" t="str">
        <f t="shared" si="0"/>
        <v/>
      </c>
      <c r="E63" s="86" t="str">
        <f t="shared" si="1"/>
        <v/>
      </c>
      <c r="F63" s="86" t="str">
        <f t="shared" si="2"/>
        <v/>
      </c>
      <c r="G63" s="71" t="str">
        <f t="shared" si="3"/>
        <v/>
      </c>
    </row>
    <row r="64" spans="1:7" x14ac:dyDescent="0.25">
      <c r="A64" s="85" t="str">
        <f t="shared" si="4"/>
        <v/>
      </c>
      <c r="B64" s="77" t="str">
        <f t="shared" si="7"/>
        <v/>
      </c>
      <c r="C64" s="71" t="str">
        <f t="shared" si="6"/>
        <v/>
      </c>
      <c r="D64" s="86" t="str">
        <f t="shared" si="0"/>
        <v/>
      </c>
      <c r="E64" s="86" t="str">
        <f t="shared" si="1"/>
        <v/>
      </c>
      <c r="F64" s="86" t="str">
        <f t="shared" si="2"/>
        <v/>
      </c>
      <c r="G64" s="71" t="str">
        <f t="shared" si="3"/>
        <v/>
      </c>
    </row>
    <row r="65" spans="1:7" x14ac:dyDescent="0.25">
      <c r="A65" s="85" t="str">
        <f t="shared" si="4"/>
        <v/>
      </c>
      <c r="B65" s="77" t="str">
        <f t="shared" si="7"/>
        <v/>
      </c>
      <c r="C65" s="71" t="str">
        <f t="shared" si="6"/>
        <v/>
      </c>
      <c r="D65" s="86" t="str">
        <f t="shared" si="0"/>
        <v/>
      </c>
      <c r="E65" s="86" t="str">
        <f t="shared" si="1"/>
        <v/>
      </c>
      <c r="F65" s="86" t="str">
        <f t="shared" si="2"/>
        <v/>
      </c>
      <c r="G65" s="71" t="str">
        <f t="shared" si="3"/>
        <v/>
      </c>
    </row>
    <row r="66" spans="1:7" x14ac:dyDescent="0.25">
      <c r="A66" s="85" t="str">
        <f t="shared" si="4"/>
        <v/>
      </c>
      <c r="B66" s="77" t="str">
        <f t="shared" si="7"/>
        <v/>
      </c>
      <c r="C66" s="71" t="str">
        <f t="shared" si="6"/>
        <v/>
      </c>
      <c r="D66" s="86" t="str">
        <f t="shared" si="0"/>
        <v/>
      </c>
      <c r="E66" s="86" t="str">
        <f t="shared" si="1"/>
        <v/>
      </c>
      <c r="F66" s="86" t="str">
        <f t="shared" si="2"/>
        <v/>
      </c>
      <c r="G66" s="71" t="str">
        <f t="shared" si="3"/>
        <v/>
      </c>
    </row>
    <row r="67" spans="1:7" x14ac:dyDescent="0.25">
      <c r="A67" s="85" t="str">
        <f t="shared" si="4"/>
        <v/>
      </c>
      <c r="B67" s="77" t="str">
        <f t="shared" si="7"/>
        <v/>
      </c>
      <c r="C67" s="71" t="str">
        <f t="shared" si="6"/>
        <v/>
      </c>
      <c r="D67" s="86" t="str">
        <f t="shared" si="0"/>
        <v/>
      </c>
      <c r="E67" s="86" t="str">
        <f t="shared" si="1"/>
        <v/>
      </c>
      <c r="F67" s="86" t="str">
        <f t="shared" si="2"/>
        <v/>
      </c>
      <c r="G67" s="71" t="str">
        <f t="shared" si="3"/>
        <v/>
      </c>
    </row>
    <row r="68" spans="1:7" x14ac:dyDescent="0.25">
      <c r="A68" s="85" t="str">
        <f t="shared" si="4"/>
        <v/>
      </c>
      <c r="B68" s="77" t="str">
        <f t="shared" si="7"/>
        <v/>
      </c>
      <c r="C68" s="71" t="str">
        <f t="shared" si="6"/>
        <v/>
      </c>
      <c r="D68" s="86" t="str">
        <f t="shared" si="0"/>
        <v/>
      </c>
      <c r="E68" s="86" t="str">
        <f t="shared" si="1"/>
        <v/>
      </c>
      <c r="F68" s="86" t="str">
        <f t="shared" si="2"/>
        <v/>
      </c>
      <c r="G68" s="71" t="str">
        <f t="shared" si="3"/>
        <v/>
      </c>
    </row>
    <row r="69" spans="1:7" x14ac:dyDescent="0.25">
      <c r="A69" s="85" t="str">
        <f t="shared" si="4"/>
        <v/>
      </c>
      <c r="B69" s="77" t="str">
        <f t="shared" si="7"/>
        <v/>
      </c>
      <c r="C69" s="71" t="str">
        <f t="shared" si="6"/>
        <v/>
      </c>
      <c r="D69" s="86" t="str">
        <f t="shared" si="0"/>
        <v/>
      </c>
      <c r="E69" s="86" t="str">
        <f t="shared" si="1"/>
        <v/>
      </c>
      <c r="F69" s="86" t="str">
        <f t="shared" si="2"/>
        <v/>
      </c>
      <c r="G69" s="71" t="str">
        <f t="shared" si="3"/>
        <v/>
      </c>
    </row>
    <row r="70" spans="1:7" x14ac:dyDescent="0.25">
      <c r="A70" s="85" t="str">
        <f t="shared" si="4"/>
        <v/>
      </c>
      <c r="B70" s="77" t="str">
        <f t="shared" si="7"/>
        <v/>
      </c>
      <c r="C70" s="71" t="str">
        <f t="shared" si="6"/>
        <v/>
      </c>
      <c r="D70" s="86" t="str">
        <f t="shared" si="0"/>
        <v/>
      </c>
      <c r="E70" s="86" t="str">
        <f t="shared" si="1"/>
        <v/>
      </c>
      <c r="F70" s="86" t="str">
        <f t="shared" si="2"/>
        <v/>
      </c>
      <c r="G70" s="71" t="str">
        <f t="shared" si="3"/>
        <v/>
      </c>
    </row>
    <row r="71" spans="1:7" x14ac:dyDescent="0.25">
      <c r="A71" s="85" t="str">
        <f t="shared" si="4"/>
        <v/>
      </c>
      <c r="B71" s="77" t="str">
        <f t="shared" si="7"/>
        <v/>
      </c>
      <c r="C71" s="71" t="str">
        <f t="shared" si="6"/>
        <v/>
      </c>
      <c r="D71" s="86" t="str">
        <f t="shared" si="0"/>
        <v/>
      </c>
      <c r="E71" s="86" t="str">
        <f t="shared" si="1"/>
        <v/>
      </c>
      <c r="F71" s="86" t="str">
        <f t="shared" si="2"/>
        <v/>
      </c>
      <c r="G71" s="71" t="str">
        <f t="shared" si="3"/>
        <v/>
      </c>
    </row>
    <row r="72" spans="1:7" x14ac:dyDescent="0.25">
      <c r="A72" s="85" t="str">
        <f t="shared" si="4"/>
        <v/>
      </c>
      <c r="B72" s="77" t="str">
        <f t="shared" si="7"/>
        <v/>
      </c>
      <c r="C72" s="71" t="str">
        <f t="shared" si="6"/>
        <v/>
      </c>
      <c r="D72" s="86" t="str">
        <f t="shared" si="0"/>
        <v/>
      </c>
      <c r="E72" s="86" t="str">
        <f t="shared" si="1"/>
        <v/>
      </c>
      <c r="F72" s="86" t="str">
        <f t="shared" si="2"/>
        <v/>
      </c>
      <c r="G72" s="71" t="str">
        <f t="shared" si="3"/>
        <v/>
      </c>
    </row>
    <row r="73" spans="1:7" x14ac:dyDescent="0.25">
      <c r="A73" s="85" t="str">
        <f t="shared" si="4"/>
        <v/>
      </c>
      <c r="B73" s="77" t="str">
        <f t="shared" si="7"/>
        <v/>
      </c>
      <c r="C73" s="71" t="str">
        <f t="shared" si="6"/>
        <v/>
      </c>
      <c r="D73" s="86" t="str">
        <f t="shared" si="0"/>
        <v/>
      </c>
      <c r="E73" s="86" t="str">
        <f t="shared" si="1"/>
        <v/>
      </c>
      <c r="F73" s="86" t="str">
        <f t="shared" si="2"/>
        <v/>
      </c>
      <c r="G73" s="71" t="str">
        <f t="shared" si="3"/>
        <v/>
      </c>
    </row>
    <row r="74" spans="1:7" x14ac:dyDescent="0.25">
      <c r="A74" s="85" t="str">
        <f t="shared" si="4"/>
        <v/>
      </c>
      <c r="B74" s="77" t="str">
        <f t="shared" si="7"/>
        <v/>
      </c>
      <c r="C74" s="71" t="str">
        <f t="shared" si="6"/>
        <v/>
      </c>
      <c r="D74" s="86" t="str">
        <f t="shared" si="0"/>
        <v/>
      </c>
      <c r="E74" s="86" t="str">
        <f t="shared" si="1"/>
        <v/>
      </c>
      <c r="F74" s="86" t="str">
        <f t="shared" si="2"/>
        <v/>
      </c>
      <c r="G74" s="71" t="str">
        <f t="shared" si="3"/>
        <v/>
      </c>
    </row>
    <row r="75" spans="1:7" x14ac:dyDescent="0.25">
      <c r="A75" s="85" t="str">
        <f t="shared" si="4"/>
        <v/>
      </c>
      <c r="B75" s="77" t="str">
        <f t="shared" si="7"/>
        <v/>
      </c>
      <c r="C75" s="71" t="str">
        <f t="shared" si="6"/>
        <v/>
      </c>
      <c r="D75" s="86" t="str">
        <f t="shared" si="0"/>
        <v/>
      </c>
      <c r="E75" s="86" t="str">
        <f t="shared" si="1"/>
        <v/>
      </c>
      <c r="F75" s="86" t="str">
        <f t="shared" si="2"/>
        <v/>
      </c>
      <c r="G75" s="71" t="str">
        <f t="shared" si="3"/>
        <v/>
      </c>
    </row>
    <row r="76" spans="1:7" x14ac:dyDescent="0.25">
      <c r="A76" s="85" t="str">
        <f t="shared" si="4"/>
        <v/>
      </c>
      <c r="B76" s="77" t="str">
        <f t="shared" si="7"/>
        <v/>
      </c>
      <c r="C76" s="71" t="str">
        <f t="shared" si="6"/>
        <v/>
      </c>
      <c r="D76" s="86" t="str">
        <f t="shared" si="0"/>
        <v/>
      </c>
      <c r="E76" s="86" t="str">
        <f t="shared" si="1"/>
        <v/>
      </c>
      <c r="F76" s="86" t="str">
        <f t="shared" si="2"/>
        <v/>
      </c>
      <c r="G76" s="71" t="str">
        <f t="shared" si="3"/>
        <v/>
      </c>
    </row>
    <row r="77" spans="1:7" x14ac:dyDescent="0.25">
      <c r="A77" s="85" t="str">
        <f t="shared" si="4"/>
        <v/>
      </c>
      <c r="B77" s="77" t="str">
        <f t="shared" si="7"/>
        <v/>
      </c>
      <c r="C77" s="71" t="str">
        <f t="shared" si="6"/>
        <v/>
      </c>
      <c r="D77" s="86" t="str">
        <f t="shared" si="0"/>
        <v/>
      </c>
      <c r="E77" s="86" t="str">
        <f t="shared" si="1"/>
        <v/>
      </c>
      <c r="F77" s="86" t="str">
        <f t="shared" si="2"/>
        <v/>
      </c>
      <c r="G77" s="71" t="str">
        <f t="shared" si="3"/>
        <v/>
      </c>
    </row>
    <row r="78" spans="1:7" x14ac:dyDescent="0.25">
      <c r="A78" s="85" t="str">
        <f t="shared" si="4"/>
        <v/>
      </c>
      <c r="B78" s="77" t="str">
        <f t="shared" si="7"/>
        <v/>
      </c>
      <c r="C78" s="71" t="str">
        <f t="shared" si="6"/>
        <v/>
      </c>
      <c r="D78" s="86" t="str">
        <f t="shared" si="0"/>
        <v/>
      </c>
      <c r="E78" s="86" t="str">
        <f t="shared" si="1"/>
        <v/>
      </c>
      <c r="F78" s="86" t="str">
        <f t="shared" si="2"/>
        <v/>
      </c>
      <c r="G78" s="71" t="str">
        <f t="shared" si="3"/>
        <v/>
      </c>
    </row>
    <row r="79" spans="1:7" x14ac:dyDescent="0.25">
      <c r="A79" s="85" t="str">
        <f t="shared" si="4"/>
        <v/>
      </c>
      <c r="B79" s="77" t="str">
        <f t="shared" si="7"/>
        <v/>
      </c>
      <c r="C79" s="71" t="str">
        <f t="shared" si="6"/>
        <v/>
      </c>
      <c r="D79" s="86" t="str">
        <f t="shared" si="0"/>
        <v/>
      </c>
      <c r="E79" s="86" t="str">
        <f t="shared" si="1"/>
        <v/>
      </c>
      <c r="F79" s="86" t="str">
        <f t="shared" si="2"/>
        <v/>
      </c>
      <c r="G79" s="71" t="str">
        <f t="shared" si="3"/>
        <v/>
      </c>
    </row>
    <row r="80" spans="1:7" x14ac:dyDescent="0.25">
      <c r="A80" s="85" t="str">
        <f t="shared" si="4"/>
        <v/>
      </c>
      <c r="B80" s="77" t="str">
        <f t="shared" si="7"/>
        <v/>
      </c>
      <c r="C80" s="71" t="str">
        <f t="shared" si="6"/>
        <v/>
      </c>
      <c r="D80" s="86" t="str">
        <f t="shared" si="0"/>
        <v/>
      </c>
      <c r="E80" s="86" t="str">
        <f t="shared" si="1"/>
        <v/>
      </c>
      <c r="F80" s="86" t="str">
        <f t="shared" si="2"/>
        <v/>
      </c>
      <c r="G80" s="71" t="str">
        <f t="shared" si="3"/>
        <v/>
      </c>
    </row>
    <row r="81" spans="1:7" x14ac:dyDescent="0.25">
      <c r="A81" s="85" t="str">
        <f t="shared" si="4"/>
        <v/>
      </c>
      <c r="B81" s="77" t="str">
        <f t="shared" si="7"/>
        <v/>
      </c>
      <c r="C81" s="71" t="str">
        <f t="shared" si="6"/>
        <v/>
      </c>
      <c r="D81" s="86" t="str">
        <f t="shared" si="0"/>
        <v/>
      </c>
      <c r="E81" s="86" t="str">
        <f t="shared" si="1"/>
        <v/>
      </c>
      <c r="F81" s="86" t="str">
        <f t="shared" si="2"/>
        <v/>
      </c>
      <c r="G81" s="71" t="str">
        <f t="shared" si="3"/>
        <v/>
      </c>
    </row>
    <row r="82" spans="1:7" x14ac:dyDescent="0.25">
      <c r="A82" s="85" t="str">
        <f t="shared" si="4"/>
        <v/>
      </c>
      <c r="B82" s="77" t="str">
        <f t="shared" si="7"/>
        <v/>
      </c>
      <c r="C82" s="71" t="str">
        <f t="shared" si="6"/>
        <v/>
      </c>
      <c r="D82" s="86" t="str">
        <f t="shared" ref="D82:D145" si="8">IF(B82="","",IPMT($E$13/12,B82,$E$7,-$E$11,$E$12,0))</f>
        <v/>
      </c>
      <c r="E82" s="86" t="str">
        <f t="shared" ref="E82:E145" si="9">IF(B82="","",PPMT($E$13/12,B82,$E$7,-$E$11,$E$12,0))</f>
        <v/>
      </c>
      <c r="F82" s="86" t="str">
        <f t="shared" ref="F82:F145" si="10">IF(B82="","",SUM(D82:E82))</f>
        <v/>
      </c>
      <c r="G82" s="71" t="str">
        <f t="shared" ref="G82:G145" si="11">IF(B82="","",SUM(C82)-SUM(E82))</f>
        <v/>
      </c>
    </row>
    <row r="83" spans="1:7" x14ac:dyDescent="0.25">
      <c r="A83" s="85" t="str">
        <f t="shared" ref="A83:A146" si="12">IF(B83="","",EDATE(A82,1))</f>
        <v/>
      </c>
      <c r="B83" s="77" t="str">
        <f t="shared" si="7"/>
        <v/>
      </c>
      <c r="C83" s="71" t="str">
        <f t="shared" ref="C83:C146" si="13">IF(B83="","",G82)</f>
        <v/>
      </c>
      <c r="D83" s="86" t="str">
        <f t="shared" si="8"/>
        <v/>
      </c>
      <c r="E83" s="86" t="str">
        <f t="shared" si="9"/>
        <v/>
      </c>
      <c r="F83" s="86" t="str">
        <f t="shared" si="10"/>
        <v/>
      </c>
      <c r="G83" s="71" t="str">
        <f t="shared" si="11"/>
        <v/>
      </c>
    </row>
    <row r="84" spans="1:7" x14ac:dyDescent="0.25">
      <c r="A84" s="85" t="str">
        <f t="shared" si="12"/>
        <v/>
      </c>
      <c r="B84" s="77" t="str">
        <f t="shared" ref="B84:B147" si="14">IF(B83="","",IF(SUM(B83)+1&lt;=$E$7,SUM(B83)+1,""))</f>
        <v/>
      </c>
      <c r="C84" s="71" t="str">
        <f t="shared" si="13"/>
        <v/>
      </c>
      <c r="D84" s="86" t="str">
        <f t="shared" si="8"/>
        <v/>
      </c>
      <c r="E84" s="86" t="str">
        <f t="shared" si="9"/>
        <v/>
      </c>
      <c r="F84" s="86" t="str">
        <f t="shared" si="10"/>
        <v/>
      </c>
      <c r="G84" s="71" t="str">
        <f t="shared" si="11"/>
        <v/>
      </c>
    </row>
    <row r="85" spans="1:7" x14ac:dyDescent="0.25">
      <c r="A85" s="85" t="str">
        <f t="shared" si="12"/>
        <v/>
      </c>
      <c r="B85" s="77" t="str">
        <f t="shared" si="14"/>
        <v/>
      </c>
      <c r="C85" s="71" t="str">
        <f t="shared" si="13"/>
        <v/>
      </c>
      <c r="D85" s="86" t="str">
        <f t="shared" si="8"/>
        <v/>
      </c>
      <c r="E85" s="86" t="str">
        <f t="shared" si="9"/>
        <v/>
      </c>
      <c r="F85" s="86" t="str">
        <f t="shared" si="10"/>
        <v/>
      </c>
      <c r="G85" s="71" t="str">
        <f t="shared" si="11"/>
        <v/>
      </c>
    </row>
    <row r="86" spans="1:7" x14ac:dyDescent="0.25">
      <c r="A86" s="85" t="str">
        <f t="shared" si="12"/>
        <v/>
      </c>
      <c r="B86" s="77" t="str">
        <f t="shared" si="14"/>
        <v/>
      </c>
      <c r="C86" s="71" t="str">
        <f t="shared" si="13"/>
        <v/>
      </c>
      <c r="D86" s="86" t="str">
        <f t="shared" si="8"/>
        <v/>
      </c>
      <c r="E86" s="86" t="str">
        <f t="shared" si="9"/>
        <v/>
      </c>
      <c r="F86" s="86" t="str">
        <f t="shared" si="10"/>
        <v/>
      </c>
      <c r="G86" s="71" t="str">
        <f t="shared" si="11"/>
        <v/>
      </c>
    </row>
    <row r="87" spans="1:7" x14ac:dyDescent="0.25">
      <c r="A87" s="85" t="str">
        <f t="shared" si="12"/>
        <v/>
      </c>
      <c r="B87" s="77" t="str">
        <f t="shared" si="14"/>
        <v/>
      </c>
      <c r="C87" s="71" t="str">
        <f t="shared" si="13"/>
        <v/>
      </c>
      <c r="D87" s="86" t="str">
        <f t="shared" si="8"/>
        <v/>
      </c>
      <c r="E87" s="86" t="str">
        <f t="shared" si="9"/>
        <v/>
      </c>
      <c r="F87" s="86" t="str">
        <f t="shared" si="10"/>
        <v/>
      </c>
      <c r="G87" s="71" t="str">
        <f t="shared" si="11"/>
        <v/>
      </c>
    </row>
    <row r="88" spans="1:7" x14ac:dyDescent="0.25">
      <c r="A88" s="85" t="str">
        <f t="shared" si="12"/>
        <v/>
      </c>
      <c r="B88" s="77" t="str">
        <f t="shared" si="14"/>
        <v/>
      </c>
      <c r="C88" s="71" t="str">
        <f t="shared" si="13"/>
        <v/>
      </c>
      <c r="D88" s="86" t="str">
        <f t="shared" si="8"/>
        <v/>
      </c>
      <c r="E88" s="86" t="str">
        <f t="shared" si="9"/>
        <v/>
      </c>
      <c r="F88" s="86" t="str">
        <f t="shared" si="10"/>
        <v/>
      </c>
      <c r="G88" s="71" t="str">
        <f t="shared" si="11"/>
        <v/>
      </c>
    </row>
    <row r="89" spans="1:7" x14ac:dyDescent="0.25">
      <c r="A89" s="85" t="str">
        <f t="shared" si="12"/>
        <v/>
      </c>
      <c r="B89" s="77" t="str">
        <f t="shared" si="14"/>
        <v/>
      </c>
      <c r="C89" s="71" t="str">
        <f t="shared" si="13"/>
        <v/>
      </c>
      <c r="D89" s="86" t="str">
        <f t="shared" si="8"/>
        <v/>
      </c>
      <c r="E89" s="86" t="str">
        <f t="shared" si="9"/>
        <v/>
      </c>
      <c r="F89" s="86" t="str">
        <f t="shared" si="10"/>
        <v/>
      </c>
      <c r="G89" s="71" t="str">
        <f t="shared" si="11"/>
        <v/>
      </c>
    </row>
    <row r="90" spans="1:7" x14ac:dyDescent="0.25">
      <c r="A90" s="85" t="str">
        <f t="shared" si="12"/>
        <v/>
      </c>
      <c r="B90" s="77" t="str">
        <f t="shared" si="14"/>
        <v/>
      </c>
      <c r="C90" s="71" t="str">
        <f t="shared" si="13"/>
        <v/>
      </c>
      <c r="D90" s="86" t="str">
        <f t="shared" si="8"/>
        <v/>
      </c>
      <c r="E90" s="86" t="str">
        <f t="shared" si="9"/>
        <v/>
      </c>
      <c r="F90" s="86" t="str">
        <f t="shared" si="10"/>
        <v/>
      </c>
      <c r="G90" s="71" t="str">
        <f t="shared" si="11"/>
        <v/>
      </c>
    </row>
    <row r="91" spans="1:7" x14ac:dyDescent="0.25">
      <c r="A91" s="85" t="str">
        <f t="shared" si="12"/>
        <v/>
      </c>
      <c r="B91" s="77" t="str">
        <f t="shared" si="14"/>
        <v/>
      </c>
      <c r="C91" s="71" t="str">
        <f t="shared" si="13"/>
        <v/>
      </c>
      <c r="D91" s="86" t="str">
        <f t="shared" si="8"/>
        <v/>
      </c>
      <c r="E91" s="86" t="str">
        <f t="shared" si="9"/>
        <v/>
      </c>
      <c r="F91" s="86" t="str">
        <f t="shared" si="10"/>
        <v/>
      </c>
      <c r="G91" s="71" t="str">
        <f t="shared" si="11"/>
        <v/>
      </c>
    </row>
    <row r="92" spans="1:7" x14ac:dyDescent="0.25">
      <c r="A92" s="85" t="str">
        <f t="shared" si="12"/>
        <v/>
      </c>
      <c r="B92" s="77" t="str">
        <f t="shared" si="14"/>
        <v/>
      </c>
      <c r="C92" s="71" t="str">
        <f t="shared" si="13"/>
        <v/>
      </c>
      <c r="D92" s="86" t="str">
        <f t="shared" si="8"/>
        <v/>
      </c>
      <c r="E92" s="86" t="str">
        <f t="shared" si="9"/>
        <v/>
      </c>
      <c r="F92" s="86" t="str">
        <f t="shared" si="10"/>
        <v/>
      </c>
      <c r="G92" s="71" t="str">
        <f t="shared" si="11"/>
        <v/>
      </c>
    </row>
    <row r="93" spans="1:7" x14ac:dyDescent="0.25">
      <c r="A93" s="85" t="str">
        <f t="shared" si="12"/>
        <v/>
      </c>
      <c r="B93" s="77" t="str">
        <f t="shared" si="14"/>
        <v/>
      </c>
      <c r="C93" s="71" t="str">
        <f t="shared" si="13"/>
        <v/>
      </c>
      <c r="D93" s="86" t="str">
        <f t="shared" si="8"/>
        <v/>
      </c>
      <c r="E93" s="86" t="str">
        <f t="shared" si="9"/>
        <v/>
      </c>
      <c r="F93" s="86" t="str">
        <f t="shared" si="10"/>
        <v/>
      </c>
      <c r="G93" s="71" t="str">
        <f t="shared" si="11"/>
        <v/>
      </c>
    </row>
    <row r="94" spans="1:7" x14ac:dyDescent="0.25">
      <c r="A94" s="85" t="str">
        <f t="shared" si="12"/>
        <v/>
      </c>
      <c r="B94" s="77" t="str">
        <f t="shared" si="14"/>
        <v/>
      </c>
      <c r="C94" s="71" t="str">
        <f t="shared" si="13"/>
        <v/>
      </c>
      <c r="D94" s="86" t="str">
        <f t="shared" si="8"/>
        <v/>
      </c>
      <c r="E94" s="86" t="str">
        <f t="shared" si="9"/>
        <v/>
      </c>
      <c r="F94" s="86" t="str">
        <f t="shared" si="10"/>
        <v/>
      </c>
      <c r="G94" s="71" t="str">
        <f t="shared" si="11"/>
        <v/>
      </c>
    </row>
    <row r="95" spans="1:7" x14ac:dyDescent="0.25">
      <c r="A95" s="85" t="str">
        <f t="shared" si="12"/>
        <v/>
      </c>
      <c r="B95" s="77" t="str">
        <f t="shared" si="14"/>
        <v/>
      </c>
      <c r="C95" s="71" t="str">
        <f t="shared" si="13"/>
        <v/>
      </c>
      <c r="D95" s="86" t="str">
        <f t="shared" si="8"/>
        <v/>
      </c>
      <c r="E95" s="86" t="str">
        <f t="shared" si="9"/>
        <v/>
      </c>
      <c r="F95" s="86" t="str">
        <f t="shared" si="10"/>
        <v/>
      </c>
      <c r="G95" s="71" t="str">
        <f t="shared" si="11"/>
        <v/>
      </c>
    </row>
    <row r="96" spans="1:7" x14ac:dyDescent="0.25">
      <c r="A96" s="85" t="str">
        <f t="shared" si="12"/>
        <v/>
      </c>
      <c r="B96" s="77" t="str">
        <f t="shared" si="14"/>
        <v/>
      </c>
      <c r="C96" s="71" t="str">
        <f t="shared" si="13"/>
        <v/>
      </c>
      <c r="D96" s="86" t="str">
        <f t="shared" si="8"/>
        <v/>
      </c>
      <c r="E96" s="86" t="str">
        <f t="shared" si="9"/>
        <v/>
      </c>
      <c r="F96" s="86" t="str">
        <f t="shared" si="10"/>
        <v/>
      </c>
      <c r="G96" s="71" t="str">
        <f t="shared" si="11"/>
        <v/>
      </c>
    </row>
    <row r="97" spans="1:7" x14ac:dyDescent="0.25">
      <c r="A97" s="85" t="str">
        <f t="shared" si="12"/>
        <v/>
      </c>
      <c r="B97" s="77" t="str">
        <f t="shared" si="14"/>
        <v/>
      </c>
      <c r="C97" s="71" t="str">
        <f t="shared" si="13"/>
        <v/>
      </c>
      <c r="D97" s="86" t="str">
        <f t="shared" si="8"/>
        <v/>
      </c>
      <c r="E97" s="86" t="str">
        <f t="shared" si="9"/>
        <v/>
      </c>
      <c r="F97" s="86" t="str">
        <f t="shared" si="10"/>
        <v/>
      </c>
      <c r="G97" s="71" t="str">
        <f t="shared" si="11"/>
        <v/>
      </c>
    </row>
    <row r="98" spans="1:7" x14ac:dyDescent="0.25">
      <c r="A98" s="85" t="str">
        <f t="shared" si="12"/>
        <v/>
      </c>
      <c r="B98" s="77" t="str">
        <f t="shared" si="14"/>
        <v/>
      </c>
      <c r="C98" s="71" t="str">
        <f t="shared" si="13"/>
        <v/>
      </c>
      <c r="D98" s="86" t="str">
        <f t="shared" si="8"/>
        <v/>
      </c>
      <c r="E98" s="86" t="str">
        <f t="shared" si="9"/>
        <v/>
      </c>
      <c r="F98" s="86" t="str">
        <f t="shared" si="10"/>
        <v/>
      </c>
      <c r="G98" s="71" t="str">
        <f t="shared" si="11"/>
        <v/>
      </c>
    </row>
    <row r="99" spans="1:7" x14ac:dyDescent="0.25">
      <c r="A99" s="85" t="str">
        <f t="shared" si="12"/>
        <v/>
      </c>
      <c r="B99" s="77" t="str">
        <f t="shared" si="14"/>
        <v/>
      </c>
      <c r="C99" s="71" t="str">
        <f t="shared" si="13"/>
        <v/>
      </c>
      <c r="D99" s="86" t="str">
        <f t="shared" si="8"/>
        <v/>
      </c>
      <c r="E99" s="86" t="str">
        <f t="shared" si="9"/>
        <v/>
      </c>
      <c r="F99" s="86" t="str">
        <f t="shared" si="10"/>
        <v/>
      </c>
      <c r="G99" s="71" t="str">
        <f t="shared" si="11"/>
        <v/>
      </c>
    </row>
    <row r="100" spans="1:7" x14ac:dyDescent="0.25">
      <c r="A100" s="85" t="str">
        <f t="shared" si="12"/>
        <v/>
      </c>
      <c r="B100" s="77" t="str">
        <f t="shared" si="14"/>
        <v/>
      </c>
      <c r="C100" s="71" t="str">
        <f t="shared" si="13"/>
        <v/>
      </c>
      <c r="D100" s="86" t="str">
        <f t="shared" si="8"/>
        <v/>
      </c>
      <c r="E100" s="86" t="str">
        <f t="shared" si="9"/>
        <v/>
      </c>
      <c r="F100" s="86" t="str">
        <f t="shared" si="10"/>
        <v/>
      </c>
      <c r="G100" s="71" t="str">
        <f t="shared" si="11"/>
        <v/>
      </c>
    </row>
    <row r="101" spans="1:7" x14ac:dyDescent="0.25">
      <c r="A101" s="85" t="str">
        <f t="shared" si="12"/>
        <v/>
      </c>
      <c r="B101" s="77" t="str">
        <f t="shared" si="14"/>
        <v/>
      </c>
      <c r="C101" s="71" t="str">
        <f t="shared" si="13"/>
        <v/>
      </c>
      <c r="D101" s="86" t="str">
        <f t="shared" si="8"/>
        <v/>
      </c>
      <c r="E101" s="86" t="str">
        <f t="shared" si="9"/>
        <v/>
      </c>
      <c r="F101" s="86" t="str">
        <f t="shared" si="10"/>
        <v/>
      </c>
      <c r="G101" s="71" t="str">
        <f t="shared" si="11"/>
        <v/>
      </c>
    </row>
    <row r="102" spans="1:7" x14ac:dyDescent="0.25">
      <c r="A102" s="85" t="str">
        <f t="shared" si="12"/>
        <v/>
      </c>
      <c r="B102" s="77" t="str">
        <f t="shared" si="14"/>
        <v/>
      </c>
      <c r="C102" s="71" t="str">
        <f t="shared" si="13"/>
        <v/>
      </c>
      <c r="D102" s="86" t="str">
        <f t="shared" si="8"/>
        <v/>
      </c>
      <c r="E102" s="86" t="str">
        <f t="shared" si="9"/>
        <v/>
      </c>
      <c r="F102" s="86" t="str">
        <f t="shared" si="10"/>
        <v/>
      </c>
      <c r="G102" s="71" t="str">
        <f t="shared" si="11"/>
        <v/>
      </c>
    </row>
    <row r="103" spans="1:7" x14ac:dyDescent="0.25">
      <c r="A103" s="85" t="str">
        <f t="shared" si="12"/>
        <v/>
      </c>
      <c r="B103" s="77" t="str">
        <f t="shared" si="14"/>
        <v/>
      </c>
      <c r="C103" s="71" t="str">
        <f t="shared" si="13"/>
        <v/>
      </c>
      <c r="D103" s="86" t="str">
        <f t="shared" si="8"/>
        <v/>
      </c>
      <c r="E103" s="86" t="str">
        <f t="shared" si="9"/>
        <v/>
      </c>
      <c r="F103" s="86" t="str">
        <f t="shared" si="10"/>
        <v/>
      </c>
      <c r="G103" s="71" t="str">
        <f t="shared" si="11"/>
        <v/>
      </c>
    </row>
    <row r="104" spans="1:7" x14ac:dyDescent="0.25">
      <c r="A104" s="85" t="str">
        <f t="shared" si="12"/>
        <v/>
      </c>
      <c r="B104" s="77" t="str">
        <f t="shared" si="14"/>
        <v/>
      </c>
      <c r="C104" s="71" t="str">
        <f t="shared" si="13"/>
        <v/>
      </c>
      <c r="D104" s="86" t="str">
        <f t="shared" si="8"/>
        <v/>
      </c>
      <c r="E104" s="86" t="str">
        <f t="shared" si="9"/>
        <v/>
      </c>
      <c r="F104" s="86" t="str">
        <f t="shared" si="10"/>
        <v/>
      </c>
      <c r="G104" s="71" t="str">
        <f t="shared" si="11"/>
        <v/>
      </c>
    </row>
    <row r="105" spans="1:7" x14ac:dyDescent="0.25">
      <c r="A105" s="85" t="str">
        <f t="shared" si="12"/>
        <v/>
      </c>
      <c r="B105" s="77" t="str">
        <f t="shared" si="14"/>
        <v/>
      </c>
      <c r="C105" s="71" t="str">
        <f t="shared" si="13"/>
        <v/>
      </c>
      <c r="D105" s="86" t="str">
        <f t="shared" si="8"/>
        <v/>
      </c>
      <c r="E105" s="86" t="str">
        <f t="shared" si="9"/>
        <v/>
      </c>
      <c r="F105" s="86" t="str">
        <f t="shared" si="10"/>
        <v/>
      </c>
      <c r="G105" s="71" t="str">
        <f t="shared" si="11"/>
        <v/>
      </c>
    </row>
    <row r="106" spans="1:7" x14ac:dyDescent="0.25">
      <c r="A106" s="85" t="str">
        <f t="shared" si="12"/>
        <v/>
      </c>
      <c r="B106" s="77" t="str">
        <f t="shared" si="14"/>
        <v/>
      </c>
      <c r="C106" s="71" t="str">
        <f t="shared" si="13"/>
        <v/>
      </c>
      <c r="D106" s="86" t="str">
        <f t="shared" si="8"/>
        <v/>
      </c>
      <c r="E106" s="86" t="str">
        <f t="shared" si="9"/>
        <v/>
      </c>
      <c r="F106" s="86" t="str">
        <f t="shared" si="10"/>
        <v/>
      </c>
      <c r="G106" s="71" t="str">
        <f t="shared" si="11"/>
        <v/>
      </c>
    </row>
    <row r="107" spans="1:7" x14ac:dyDescent="0.25">
      <c r="A107" s="85" t="str">
        <f t="shared" si="12"/>
        <v/>
      </c>
      <c r="B107" s="77" t="str">
        <f t="shared" si="14"/>
        <v/>
      </c>
      <c r="C107" s="71" t="str">
        <f t="shared" si="13"/>
        <v/>
      </c>
      <c r="D107" s="86" t="str">
        <f t="shared" si="8"/>
        <v/>
      </c>
      <c r="E107" s="86" t="str">
        <f t="shared" si="9"/>
        <v/>
      </c>
      <c r="F107" s="86" t="str">
        <f t="shared" si="10"/>
        <v/>
      </c>
      <c r="G107" s="71" t="str">
        <f t="shared" si="11"/>
        <v/>
      </c>
    </row>
    <row r="108" spans="1:7" x14ac:dyDescent="0.25">
      <c r="A108" s="85" t="str">
        <f t="shared" si="12"/>
        <v/>
      </c>
      <c r="B108" s="77" t="str">
        <f t="shared" si="14"/>
        <v/>
      </c>
      <c r="C108" s="71" t="str">
        <f t="shared" si="13"/>
        <v/>
      </c>
      <c r="D108" s="86" t="str">
        <f t="shared" si="8"/>
        <v/>
      </c>
      <c r="E108" s="86" t="str">
        <f t="shared" si="9"/>
        <v/>
      </c>
      <c r="F108" s="86" t="str">
        <f t="shared" si="10"/>
        <v/>
      </c>
      <c r="G108" s="71" t="str">
        <f t="shared" si="11"/>
        <v/>
      </c>
    </row>
    <row r="109" spans="1:7" x14ac:dyDescent="0.25">
      <c r="A109" s="85" t="str">
        <f t="shared" si="12"/>
        <v/>
      </c>
      <c r="B109" s="77" t="str">
        <f t="shared" si="14"/>
        <v/>
      </c>
      <c r="C109" s="71" t="str">
        <f t="shared" si="13"/>
        <v/>
      </c>
      <c r="D109" s="86" t="str">
        <f t="shared" si="8"/>
        <v/>
      </c>
      <c r="E109" s="86" t="str">
        <f t="shared" si="9"/>
        <v/>
      </c>
      <c r="F109" s="86" t="str">
        <f t="shared" si="10"/>
        <v/>
      </c>
      <c r="G109" s="71" t="str">
        <f t="shared" si="11"/>
        <v/>
      </c>
    </row>
    <row r="110" spans="1:7" x14ac:dyDescent="0.25">
      <c r="A110" s="85" t="str">
        <f t="shared" si="12"/>
        <v/>
      </c>
      <c r="B110" s="77" t="str">
        <f t="shared" si="14"/>
        <v/>
      </c>
      <c r="C110" s="71" t="str">
        <f t="shared" si="13"/>
        <v/>
      </c>
      <c r="D110" s="86" t="str">
        <f t="shared" si="8"/>
        <v/>
      </c>
      <c r="E110" s="86" t="str">
        <f t="shared" si="9"/>
        <v/>
      </c>
      <c r="F110" s="86" t="str">
        <f t="shared" si="10"/>
        <v/>
      </c>
      <c r="G110" s="71" t="str">
        <f t="shared" si="11"/>
        <v/>
      </c>
    </row>
    <row r="111" spans="1:7" x14ac:dyDescent="0.25">
      <c r="A111" s="85" t="str">
        <f t="shared" si="12"/>
        <v/>
      </c>
      <c r="B111" s="77" t="str">
        <f t="shared" si="14"/>
        <v/>
      </c>
      <c r="C111" s="71" t="str">
        <f t="shared" si="13"/>
        <v/>
      </c>
      <c r="D111" s="86" t="str">
        <f t="shared" si="8"/>
        <v/>
      </c>
      <c r="E111" s="86" t="str">
        <f t="shared" si="9"/>
        <v/>
      </c>
      <c r="F111" s="86" t="str">
        <f t="shared" si="10"/>
        <v/>
      </c>
      <c r="G111" s="71" t="str">
        <f t="shared" si="11"/>
        <v/>
      </c>
    </row>
    <row r="112" spans="1:7" x14ac:dyDescent="0.25">
      <c r="A112" s="85" t="str">
        <f t="shared" si="12"/>
        <v/>
      </c>
      <c r="B112" s="77" t="str">
        <f t="shared" si="14"/>
        <v/>
      </c>
      <c r="C112" s="71" t="str">
        <f t="shared" si="13"/>
        <v/>
      </c>
      <c r="D112" s="86" t="str">
        <f t="shared" si="8"/>
        <v/>
      </c>
      <c r="E112" s="86" t="str">
        <f t="shared" si="9"/>
        <v/>
      </c>
      <c r="F112" s="86" t="str">
        <f t="shared" si="10"/>
        <v/>
      </c>
      <c r="G112" s="71" t="str">
        <f t="shared" si="11"/>
        <v/>
      </c>
    </row>
    <row r="113" spans="1:7" x14ac:dyDescent="0.25">
      <c r="A113" s="85" t="str">
        <f t="shared" si="12"/>
        <v/>
      </c>
      <c r="B113" s="77" t="str">
        <f t="shared" si="14"/>
        <v/>
      </c>
      <c r="C113" s="71" t="str">
        <f t="shared" si="13"/>
        <v/>
      </c>
      <c r="D113" s="86" t="str">
        <f t="shared" si="8"/>
        <v/>
      </c>
      <c r="E113" s="86" t="str">
        <f t="shared" si="9"/>
        <v/>
      </c>
      <c r="F113" s="86" t="str">
        <f t="shared" si="10"/>
        <v/>
      </c>
      <c r="G113" s="71" t="str">
        <f t="shared" si="11"/>
        <v/>
      </c>
    </row>
    <row r="114" spans="1:7" x14ac:dyDescent="0.25">
      <c r="A114" s="85" t="str">
        <f t="shared" si="12"/>
        <v/>
      </c>
      <c r="B114" s="77" t="str">
        <f t="shared" si="14"/>
        <v/>
      </c>
      <c r="C114" s="71" t="str">
        <f t="shared" si="13"/>
        <v/>
      </c>
      <c r="D114" s="86" t="str">
        <f t="shared" si="8"/>
        <v/>
      </c>
      <c r="E114" s="86" t="str">
        <f t="shared" si="9"/>
        <v/>
      </c>
      <c r="F114" s="86" t="str">
        <f t="shared" si="10"/>
        <v/>
      </c>
      <c r="G114" s="71" t="str">
        <f t="shared" si="11"/>
        <v/>
      </c>
    </row>
    <row r="115" spans="1:7" x14ac:dyDescent="0.25">
      <c r="A115" s="85" t="str">
        <f t="shared" si="12"/>
        <v/>
      </c>
      <c r="B115" s="77" t="str">
        <f t="shared" si="14"/>
        <v/>
      </c>
      <c r="C115" s="71" t="str">
        <f t="shared" si="13"/>
        <v/>
      </c>
      <c r="D115" s="86" t="str">
        <f t="shared" si="8"/>
        <v/>
      </c>
      <c r="E115" s="86" t="str">
        <f t="shared" si="9"/>
        <v/>
      </c>
      <c r="F115" s="86" t="str">
        <f t="shared" si="10"/>
        <v/>
      </c>
      <c r="G115" s="71" t="str">
        <f t="shared" si="11"/>
        <v/>
      </c>
    </row>
    <row r="116" spans="1:7" x14ac:dyDescent="0.25">
      <c r="A116" s="85" t="str">
        <f t="shared" si="12"/>
        <v/>
      </c>
      <c r="B116" s="77" t="str">
        <f t="shared" si="14"/>
        <v/>
      </c>
      <c r="C116" s="71" t="str">
        <f t="shared" si="13"/>
        <v/>
      </c>
      <c r="D116" s="86" t="str">
        <f t="shared" si="8"/>
        <v/>
      </c>
      <c r="E116" s="86" t="str">
        <f t="shared" si="9"/>
        <v/>
      </c>
      <c r="F116" s="86" t="str">
        <f t="shared" si="10"/>
        <v/>
      </c>
      <c r="G116" s="71" t="str">
        <f t="shared" si="11"/>
        <v/>
      </c>
    </row>
    <row r="117" spans="1:7" x14ac:dyDescent="0.25">
      <c r="A117" s="85" t="str">
        <f t="shared" si="12"/>
        <v/>
      </c>
      <c r="B117" s="77" t="str">
        <f t="shared" si="14"/>
        <v/>
      </c>
      <c r="C117" s="71" t="str">
        <f t="shared" si="13"/>
        <v/>
      </c>
      <c r="D117" s="86" t="str">
        <f t="shared" si="8"/>
        <v/>
      </c>
      <c r="E117" s="86" t="str">
        <f t="shared" si="9"/>
        <v/>
      </c>
      <c r="F117" s="86" t="str">
        <f t="shared" si="10"/>
        <v/>
      </c>
      <c r="G117" s="71" t="str">
        <f t="shared" si="11"/>
        <v/>
      </c>
    </row>
    <row r="118" spans="1:7" x14ac:dyDescent="0.25">
      <c r="A118" s="85" t="str">
        <f t="shared" si="12"/>
        <v/>
      </c>
      <c r="B118" s="77" t="str">
        <f t="shared" si="14"/>
        <v/>
      </c>
      <c r="C118" s="71" t="str">
        <f t="shared" si="13"/>
        <v/>
      </c>
      <c r="D118" s="86" t="str">
        <f t="shared" si="8"/>
        <v/>
      </c>
      <c r="E118" s="86" t="str">
        <f t="shared" si="9"/>
        <v/>
      </c>
      <c r="F118" s="86" t="str">
        <f t="shared" si="10"/>
        <v/>
      </c>
      <c r="G118" s="71" t="str">
        <f t="shared" si="11"/>
        <v/>
      </c>
    </row>
    <row r="119" spans="1:7" x14ac:dyDescent="0.25">
      <c r="A119" s="85" t="str">
        <f t="shared" si="12"/>
        <v/>
      </c>
      <c r="B119" s="77" t="str">
        <f t="shared" si="14"/>
        <v/>
      </c>
      <c r="C119" s="71" t="str">
        <f t="shared" si="13"/>
        <v/>
      </c>
      <c r="D119" s="86" t="str">
        <f t="shared" si="8"/>
        <v/>
      </c>
      <c r="E119" s="86" t="str">
        <f t="shared" si="9"/>
        <v/>
      </c>
      <c r="F119" s="86" t="str">
        <f t="shared" si="10"/>
        <v/>
      </c>
      <c r="G119" s="71" t="str">
        <f t="shared" si="11"/>
        <v/>
      </c>
    </row>
    <row r="120" spans="1:7" x14ac:dyDescent="0.25">
      <c r="A120" s="85" t="str">
        <f t="shared" si="12"/>
        <v/>
      </c>
      <c r="B120" s="77" t="str">
        <f t="shared" si="14"/>
        <v/>
      </c>
      <c r="C120" s="71" t="str">
        <f t="shared" si="13"/>
        <v/>
      </c>
      <c r="D120" s="86" t="str">
        <f t="shared" si="8"/>
        <v/>
      </c>
      <c r="E120" s="86" t="str">
        <f t="shared" si="9"/>
        <v/>
      </c>
      <c r="F120" s="86" t="str">
        <f t="shared" si="10"/>
        <v/>
      </c>
      <c r="G120" s="71" t="str">
        <f t="shared" si="11"/>
        <v/>
      </c>
    </row>
    <row r="121" spans="1:7" x14ac:dyDescent="0.25">
      <c r="A121" s="85" t="str">
        <f t="shared" si="12"/>
        <v/>
      </c>
      <c r="B121" s="77" t="str">
        <f t="shared" si="14"/>
        <v/>
      </c>
      <c r="C121" s="71" t="str">
        <f t="shared" si="13"/>
        <v/>
      </c>
      <c r="D121" s="86" t="str">
        <f t="shared" si="8"/>
        <v/>
      </c>
      <c r="E121" s="86" t="str">
        <f t="shared" si="9"/>
        <v/>
      </c>
      <c r="F121" s="86" t="str">
        <f t="shared" si="10"/>
        <v/>
      </c>
      <c r="G121" s="71" t="str">
        <f t="shared" si="11"/>
        <v/>
      </c>
    </row>
    <row r="122" spans="1:7" x14ac:dyDescent="0.25">
      <c r="A122" s="85" t="str">
        <f t="shared" si="12"/>
        <v/>
      </c>
      <c r="B122" s="77" t="str">
        <f t="shared" si="14"/>
        <v/>
      </c>
      <c r="C122" s="71" t="str">
        <f t="shared" si="13"/>
        <v/>
      </c>
      <c r="D122" s="86" t="str">
        <f t="shared" si="8"/>
        <v/>
      </c>
      <c r="E122" s="86" t="str">
        <f t="shared" si="9"/>
        <v/>
      </c>
      <c r="F122" s="86" t="str">
        <f t="shared" si="10"/>
        <v/>
      </c>
      <c r="G122" s="71" t="str">
        <f t="shared" si="11"/>
        <v/>
      </c>
    </row>
    <row r="123" spans="1:7" x14ac:dyDescent="0.25">
      <c r="A123" s="85" t="str">
        <f t="shared" si="12"/>
        <v/>
      </c>
      <c r="B123" s="77" t="str">
        <f t="shared" si="14"/>
        <v/>
      </c>
      <c r="C123" s="71" t="str">
        <f t="shared" si="13"/>
        <v/>
      </c>
      <c r="D123" s="86" t="str">
        <f t="shared" si="8"/>
        <v/>
      </c>
      <c r="E123" s="86" t="str">
        <f t="shared" si="9"/>
        <v/>
      </c>
      <c r="F123" s="86" t="str">
        <f t="shared" si="10"/>
        <v/>
      </c>
      <c r="G123" s="71" t="str">
        <f t="shared" si="11"/>
        <v/>
      </c>
    </row>
    <row r="124" spans="1:7" x14ac:dyDescent="0.25">
      <c r="A124" s="85" t="str">
        <f t="shared" si="12"/>
        <v/>
      </c>
      <c r="B124" s="77" t="str">
        <f t="shared" si="14"/>
        <v/>
      </c>
      <c r="C124" s="71" t="str">
        <f t="shared" si="13"/>
        <v/>
      </c>
      <c r="D124" s="86" t="str">
        <f t="shared" si="8"/>
        <v/>
      </c>
      <c r="E124" s="86" t="str">
        <f t="shared" si="9"/>
        <v/>
      </c>
      <c r="F124" s="86" t="str">
        <f t="shared" si="10"/>
        <v/>
      </c>
      <c r="G124" s="71" t="str">
        <f t="shared" si="11"/>
        <v/>
      </c>
    </row>
    <row r="125" spans="1:7" x14ac:dyDescent="0.25">
      <c r="A125" s="85" t="str">
        <f t="shared" si="12"/>
        <v/>
      </c>
      <c r="B125" s="77" t="str">
        <f t="shared" si="14"/>
        <v/>
      </c>
      <c r="C125" s="71" t="str">
        <f t="shared" si="13"/>
        <v/>
      </c>
      <c r="D125" s="86" t="str">
        <f t="shared" si="8"/>
        <v/>
      </c>
      <c r="E125" s="86" t="str">
        <f t="shared" si="9"/>
        <v/>
      </c>
      <c r="F125" s="86" t="str">
        <f t="shared" si="10"/>
        <v/>
      </c>
      <c r="G125" s="71" t="str">
        <f t="shared" si="11"/>
        <v/>
      </c>
    </row>
    <row r="126" spans="1:7" x14ac:dyDescent="0.25">
      <c r="A126" s="85" t="str">
        <f t="shared" si="12"/>
        <v/>
      </c>
      <c r="B126" s="77" t="str">
        <f t="shared" si="14"/>
        <v/>
      </c>
      <c r="C126" s="71" t="str">
        <f t="shared" si="13"/>
        <v/>
      </c>
      <c r="D126" s="86" t="str">
        <f t="shared" si="8"/>
        <v/>
      </c>
      <c r="E126" s="86" t="str">
        <f t="shared" si="9"/>
        <v/>
      </c>
      <c r="F126" s="86" t="str">
        <f t="shared" si="10"/>
        <v/>
      </c>
      <c r="G126" s="71" t="str">
        <f t="shared" si="11"/>
        <v/>
      </c>
    </row>
    <row r="127" spans="1:7" x14ac:dyDescent="0.25">
      <c r="A127" s="85" t="str">
        <f t="shared" si="12"/>
        <v/>
      </c>
      <c r="B127" s="77" t="str">
        <f t="shared" si="14"/>
        <v/>
      </c>
      <c r="C127" s="71" t="str">
        <f t="shared" si="13"/>
        <v/>
      </c>
      <c r="D127" s="86" t="str">
        <f t="shared" si="8"/>
        <v/>
      </c>
      <c r="E127" s="86" t="str">
        <f t="shared" si="9"/>
        <v/>
      </c>
      <c r="F127" s="86" t="str">
        <f t="shared" si="10"/>
        <v/>
      </c>
      <c r="G127" s="71" t="str">
        <f t="shared" si="11"/>
        <v/>
      </c>
    </row>
    <row r="128" spans="1:7" x14ac:dyDescent="0.25">
      <c r="A128" s="85" t="str">
        <f t="shared" si="12"/>
        <v/>
      </c>
      <c r="B128" s="77" t="str">
        <f t="shared" si="14"/>
        <v/>
      </c>
      <c r="C128" s="71" t="str">
        <f t="shared" si="13"/>
        <v/>
      </c>
      <c r="D128" s="86" t="str">
        <f t="shared" si="8"/>
        <v/>
      </c>
      <c r="E128" s="86" t="str">
        <f t="shared" si="9"/>
        <v/>
      </c>
      <c r="F128" s="86" t="str">
        <f t="shared" si="10"/>
        <v/>
      </c>
      <c r="G128" s="71" t="str">
        <f t="shared" si="11"/>
        <v/>
      </c>
    </row>
    <row r="129" spans="1:7" x14ac:dyDescent="0.25">
      <c r="A129" s="85" t="str">
        <f t="shared" si="12"/>
        <v/>
      </c>
      <c r="B129" s="77" t="str">
        <f t="shared" si="14"/>
        <v/>
      </c>
      <c r="C129" s="71" t="str">
        <f t="shared" si="13"/>
        <v/>
      </c>
      <c r="D129" s="86" t="str">
        <f t="shared" si="8"/>
        <v/>
      </c>
      <c r="E129" s="86" t="str">
        <f t="shared" si="9"/>
        <v/>
      </c>
      <c r="F129" s="86" t="str">
        <f t="shared" si="10"/>
        <v/>
      </c>
      <c r="G129" s="71" t="str">
        <f t="shared" si="11"/>
        <v/>
      </c>
    </row>
    <row r="130" spans="1:7" x14ac:dyDescent="0.25">
      <c r="A130" s="85" t="str">
        <f t="shared" si="12"/>
        <v/>
      </c>
      <c r="B130" s="77" t="str">
        <f t="shared" si="14"/>
        <v/>
      </c>
      <c r="C130" s="71" t="str">
        <f t="shared" si="13"/>
        <v/>
      </c>
      <c r="D130" s="86" t="str">
        <f t="shared" si="8"/>
        <v/>
      </c>
      <c r="E130" s="86" t="str">
        <f t="shared" si="9"/>
        <v/>
      </c>
      <c r="F130" s="86" t="str">
        <f t="shared" si="10"/>
        <v/>
      </c>
      <c r="G130" s="71" t="str">
        <f t="shared" si="11"/>
        <v/>
      </c>
    </row>
    <row r="131" spans="1:7" x14ac:dyDescent="0.25">
      <c r="A131" s="85" t="str">
        <f t="shared" si="12"/>
        <v/>
      </c>
      <c r="B131" s="77" t="str">
        <f t="shared" si="14"/>
        <v/>
      </c>
      <c r="C131" s="71" t="str">
        <f t="shared" si="13"/>
        <v/>
      </c>
      <c r="D131" s="86" t="str">
        <f t="shared" si="8"/>
        <v/>
      </c>
      <c r="E131" s="86" t="str">
        <f t="shared" si="9"/>
        <v/>
      </c>
      <c r="F131" s="86" t="str">
        <f t="shared" si="10"/>
        <v/>
      </c>
      <c r="G131" s="71" t="str">
        <f t="shared" si="11"/>
        <v/>
      </c>
    </row>
    <row r="132" spans="1:7" x14ac:dyDescent="0.25">
      <c r="A132" s="85" t="str">
        <f t="shared" si="12"/>
        <v/>
      </c>
      <c r="B132" s="77" t="str">
        <f t="shared" si="14"/>
        <v/>
      </c>
      <c r="C132" s="71" t="str">
        <f t="shared" si="13"/>
        <v/>
      </c>
      <c r="D132" s="86" t="str">
        <f t="shared" si="8"/>
        <v/>
      </c>
      <c r="E132" s="86" t="str">
        <f t="shared" si="9"/>
        <v/>
      </c>
      <c r="F132" s="86" t="str">
        <f t="shared" si="10"/>
        <v/>
      </c>
      <c r="G132" s="71" t="str">
        <f t="shared" si="11"/>
        <v/>
      </c>
    </row>
    <row r="133" spans="1:7" x14ac:dyDescent="0.25">
      <c r="A133" s="85" t="str">
        <f t="shared" si="12"/>
        <v/>
      </c>
      <c r="B133" s="77" t="str">
        <f t="shared" si="14"/>
        <v/>
      </c>
      <c r="C133" s="71" t="str">
        <f t="shared" si="13"/>
        <v/>
      </c>
      <c r="D133" s="86" t="str">
        <f t="shared" si="8"/>
        <v/>
      </c>
      <c r="E133" s="86" t="str">
        <f t="shared" si="9"/>
        <v/>
      </c>
      <c r="F133" s="86" t="str">
        <f t="shared" si="10"/>
        <v/>
      </c>
      <c r="G133" s="71" t="str">
        <f t="shared" si="11"/>
        <v/>
      </c>
    </row>
    <row r="134" spans="1:7" x14ac:dyDescent="0.25">
      <c r="A134" s="85" t="str">
        <f t="shared" si="12"/>
        <v/>
      </c>
      <c r="B134" s="77" t="str">
        <f t="shared" si="14"/>
        <v/>
      </c>
      <c r="C134" s="71" t="str">
        <f t="shared" si="13"/>
        <v/>
      </c>
      <c r="D134" s="86" t="str">
        <f t="shared" si="8"/>
        <v/>
      </c>
      <c r="E134" s="86" t="str">
        <f t="shared" si="9"/>
        <v/>
      </c>
      <c r="F134" s="86" t="str">
        <f t="shared" si="10"/>
        <v/>
      </c>
      <c r="G134" s="71" t="str">
        <f t="shared" si="11"/>
        <v/>
      </c>
    </row>
    <row r="135" spans="1:7" x14ac:dyDescent="0.25">
      <c r="A135" s="85" t="str">
        <f t="shared" si="12"/>
        <v/>
      </c>
      <c r="B135" s="77" t="str">
        <f t="shared" si="14"/>
        <v/>
      </c>
      <c r="C135" s="71" t="str">
        <f t="shared" si="13"/>
        <v/>
      </c>
      <c r="D135" s="86" t="str">
        <f t="shared" si="8"/>
        <v/>
      </c>
      <c r="E135" s="86" t="str">
        <f t="shared" si="9"/>
        <v/>
      </c>
      <c r="F135" s="86" t="str">
        <f t="shared" si="10"/>
        <v/>
      </c>
      <c r="G135" s="71" t="str">
        <f t="shared" si="11"/>
        <v/>
      </c>
    </row>
    <row r="136" spans="1:7" x14ac:dyDescent="0.25">
      <c r="A136" s="85" t="str">
        <f t="shared" si="12"/>
        <v/>
      </c>
      <c r="B136" s="77" t="str">
        <f t="shared" si="14"/>
        <v/>
      </c>
      <c r="C136" s="71" t="str">
        <f t="shared" si="13"/>
        <v/>
      </c>
      <c r="D136" s="86" t="str">
        <f t="shared" si="8"/>
        <v/>
      </c>
      <c r="E136" s="86" t="str">
        <f t="shared" si="9"/>
        <v/>
      </c>
      <c r="F136" s="86" t="str">
        <f t="shared" si="10"/>
        <v/>
      </c>
      <c r="G136" s="71" t="str">
        <f t="shared" si="11"/>
        <v/>
      </c>
    </row>
    <row r="137" spans="1:7" x14ac:dyDescent="0.25">
      <c r="A137" s="85" t="str">
        <f t="shared" si="12"/>
        <v/>
      </c>
      <c r="B137" s="77" t="str">
        <f t="shared" si="14"/>
        <v/>
      </c>
      <c r="C137" s="71" t="str">
        <f t="shared" si="13"/>
        <v/>
      </c>
      <c r="D137" s="86" t="str">
        <f t="shared" si="8"/>
        <v/>
      </c>
      <c r="E137" s="86" t="str">
        <f t="shared" si="9"/>
        <v/>
      </c>
      <c r="F137" s="86" t="str">
        <f t="shared" si="10"/>
        <v/>
      </c>
      <c r="G137" s="71" t="str">
        <f t="shared" si="11"/>
        <v/>
      </c>
    </row>
    <row r="138" spans="1:7" x14ac:dyDescent="0.25">
      <c r="A138" s="85" t="str">
        <f t="shared" si="12"/>
        <v/>
      </c>
      <c r="B138" s="77" t="str">
        <f t="shared" si="14"/>
        <v/>
      </c>
      <c r="C138" s="71" t="str">
        <f t="shared" si="13"/>
        <v/>
      </c>
      <c r="D138" s="86" t="str">
        <f t="shared" si="8"/>
        <v/>
      </c>
      <c r="E138" s="86" t="str">
        <f t="shared" si="9"/>
        <v/>
      </c>
      <c r="F138" s="86" t="str">
        <f t="shared" si="10"/>
        <v/>
      </c>
      <c r="G138" s="71" t="str">
        <f t="shared" si="11"/>
        <v/>
      </c>
    </row>
    <row r="139" spans="1:7" x14ac:dyDescent="0.25">
      <c r="A139" s="85" t="str">
        <f t="shared" si="12"/>
        <v/>
      </c>
      <c r="B139" s="77" t="str">
        <f t="shared" si="14"/>
        <v/>
      </c>
      <c r="C139" s="71" t="str">
        <f t="shared" si="13"/>
        <v/>
      </c>
      <c r="D139" s="86" t="str">
        <f t="shared" si="8"/>
        <v/>
      </c>
      <c r="E139" s="86" t="str">
        <f t="shared" si="9"/>
        <v/>
      </c>
      <c r="F139" s="86" t="str">
        <f t="shared" si="10"/>
        <v/>
      </c>
      <c r="G139" s="71" t="str">
        <f t="shared" si="11"/>
        <v/>
      </c>
    </row>
    <row r="140" spans="1:7" x14ac:dyDescent="0.25">
      <c r="A140" s="85" t="str">
        <f t="shared" si="12"/>
        <v/>
      </c>
      <c r="B140" s="77" t="str">
        <f t="shared" si="14"/>
        <v/>
      </c>
      <c r="C140" s="71" t="str">
        <f t="shared" si="13"/>
        <v/>
      </c>
      <c r="D140" s="86" t="str">
        <f t="shared" si="8"/>
        <v/>
      </c>
      <c r="E140" s="86" t="str">
        <f t="shared" si="9"/>
        <v/>
      </c>
      <c r="F140" s="86" t="str">
        <f t="shared" si="10"/>
        <v/>
      </c>
      <c r="G140" s="71" t="str">
        <f t="shared" si="11"/>
        <v/>
      </c>
    </row>
    <row r="141" spans="1:7" x14ac:dyDescent="0.25">
      <c r="A141" s="85" t="str">
        <f t="shared" si="12"/>
        <v/>
      </c>
      <c r="B141" s="77" t="str">
        <f t="shared" si="14"/>
        <v/>
      </c>
      <c r="C141" s="71" t="str">
        <f t="shared" si="13"/>
        <v/>
      </c>
      <c r="D141" s="86" t="str">
        <f t="shared" si="8"/>
        <v/>
      </c>
      <c r="E141" s="86" t="str">
        <f t="shared" si="9"/>
        <v/>
      </c>
      <c r="F141" s="86" t="str">
        <f t="shared" si="10"/>
        <v/>
      </c>
      <c r="G141" s="71" t="str">
        <f t="shared" si="11"/>
        <v/>
      </c>
    </row>
    <row r="142" spans="1:7" x14ac:dyDescent="0.25">
      <c r="A142" s="85" t="str">
        <f t="shared" si="12"/>
        <v/>
      </c>
      <c r="B142" s="77" t="str">
        <f t="shared" si="14"/>
        <v/>
      </c>
      <c r="C142" s="71" t="str">
        <f t="shared" si="13"/>
        <v/>
      </c>
      <c r="D142" s="86" t="str">
        <f t="shared" si="8"/>
        <v/>
      </c>
      <c r="E142" s="86" t="str">
        <f t="shared" si="9"/>
        <v/>
      </c>
      <c r="F142" s="86" t="str">
        <f t="shared" si="10"/>
        <v/>
      </c>
      <c r="G142" s="71" t="str">
        <f t="shared" si="11"/>
        <v/>
      </c>
    </row>
    <row r="143" spans="1:7" x14ac:dyDescent="0.25">
      <c r="A143" s="85" t="str">
        <f t="shared" si="12"/>
        <v/>
      </c>
      <c r="B143" s="77" t="str">
        <f t="shared" si="14"/>
        <v/>
      </c>
      <c r="C143" s="71" t="str">
        <f t="shared" si="13"/>
        <v/>
      </c>
      <c r="D143" s="86" t="str">
        <f t="shared" si="8"/>
        <v/>
      </c>
      <c r="E143" s="86" t="str">
        <f t="shared" si="9"/>
        <v/>
      </c>
      <c r="F143" s="86" t="str">
        <f t="shared" si="10"/>
        <v/>
      </c>
      <c r="G143" s="71" t="str">
        <f t="shared" si="11"/>
        <v/>
      </c>
    </row>
    <row r="144" spans="1:7" x14ac:dyDescent="0.25">
      <c r="A144" s="85" t="str">
        <f t="shared" si="12"/>
        <v/>
      </c>
      <c r="B144" s="77" t="str">
        <f t="shared" si="14"/>
        <v/>
      </c>
      <c r="C144" s="71" t="str">
        <f t="shared" si="13"/>
        <v/>
      </c>
      <c r="D144" s="86" t="str">
        <f t="shared" si="8"/>
        <v/>
      </c>
      <c r="E144" s="86" t="str">
        <f t="shared" si="9"/>
        <v/>
      </c>
      <c r="F144" s="86" t="str">
        <f t="shared" si="10"/>
        <v/>
      </c>
      <c r="G144" s="71" t="str">
        <f t="shared" si="11"/>
        <v/>
      </c>
    </row>
    <row r="145" spans="1:7" x14ac:dyDescent="0.25">
      <c r="A145" s="85" t="str">
        <f t="shared" si="12"/>
        <v/>
      </c>
      <c r="B145" s="77" t="str">
        <f t="shared" si="14"/>
        <v/>
      </c>
      <c r="C145" s="71" t="str">
        <f t="shared" si="13"/>
        <v/>
      </c>
      <c r="D145" s="86" t="str">
        <f t="shared" si="8"/>
        <v/>
      </c>
      <c r="E145" s="86" t="str">
        <f t="shared" si="9"/>
        <v/>
      </c>
      <c r="F145" s="86" t="str">
        <f t="shared" si="10"/>
        <v/>
      </c>
      <c r="G145" s="71" t="str">
        <f t="shared" si="11"/>
        <v/>
      </c>
    </row>
    <row r="146" spans="1:7" x14ac:dyDescent="0.25">
      <c r="A146" s="85" t="str">
        <f t="shared" si="12"/>
        <v/>
      </c>
      <c r="B146" s="77" t="str">
        <f t="shared" si="14"/>
        <v/>
      </c>
      <c r="C146" s="71" t="str">
        <f t="shared" si="13"/>
        <v/>
      </c>
      <c r="D146" s="86" t="str">
        <f t="shared" ref="D146:D209" si="15">IF(B146="","",IPMT($E$13/12,B146,$E$7,-$E$11,$E$12,0))</f>
        <v/>
      </c>
      <c r="E146" s="86" t="str">
        <f t="shared" ref="E146:E209" si="16">IF(B146="","",PPMT($E$13/12,B146,$E$7,-$E$11,$E$12,0))</f>
        <v/>
      </c>
      <c r="F146" s="86" t="str">
        <f t="shared" ref="F146:F209" si="17">IF(B146="","",SUM(D146:E146))</f>
        <v/>
      </c>
      <c r="G146" s="71" t="str">
        <f t="shared" ref="G146:G209" si="18">IF(B146="","",SUM(C146)-SUM(E146))</f>
        <v/>
      </c>
    </row>
    <row r="147" spans="1:7" x14ac:dyDescent="0.25">
      <c r="A147" s="85" t="str">
        <f t="shared" ref="A147:A210" si="19">IF(B147="","",EDATE(A146,1))</f>
        <v/>
      </c>
      <c r="B147" s="77" t="str">
        <f t="shared" si="14"/>
        <v/>
      </c>
      <c r="C147" s="71" t="str">
        <f t="shared" ref="C147:C210" si="20">IF(B147="","",G146)</f>
        <v/>
      </c>
      <c r="D147" s="86" t="str">
        <f t="shared" si="15"/>
        <v/>
      </c>
      <c r="E147" s="86" t="str">
        <f t="shared" si="16"/>
        <v/>
      </c>
      <c r="F147" s="86" t="str">
        <f t="shared" si="17"/>
        <v/>
      </c>
      <c r="G147" s="71" t="str">
        <f t="shared" si="18"/>
        <v/>
      </c>
    </row>
    <row r="148" spans="1:7" x14ac:dyDescent="0.25">
      <c r="A148" s="85" t="str">
        <f t="shared" si="19"/>
        <v/>
      </c>
      <c r="B148" s="77" t="str">
        <f t="shared" ref="B148:B211" si="21">IF(B147="","",IF(SUM(B147)+1&lt;=$E$7,SUM(B147)+1,""))</f>
        <v/>
      </c>
      <c r="C148" s="71" t="str">
        <f t="shared" si="20"/>
        <v/>
      </c>
      <c r="D148" s="86" t="str">
        <f t="shared" si="15"/>
        <v/>
      </c>
      <c r="E148" s="86" t="str">
        <f t="shared" si="16"/>
        <v/>
      </c>
      <c r="F148" s="86" t="str">
        <f t="shared" si="17"/>
        <v/>
      </c>
      <c r="G148" s="71" t="str">
        <f t="shared" si="18"/>
        <v/>
      </c>
    </row>
    <row r="149" spans="1:7" x14ac:dyDescent="0.25">
      <c r="A149" s="85" t="str">
        <f t="shared" si="19"/>
        <v/>
      </c>
      <c r="B149" s="77" t="str">
        <f t="shared" si="21"/>
        <v/>
      </c>
      <c r="C149" s="71" t="str">
        <f t="shared" si="20"/>
        <v/>
      </c>
      <c r="D149" s="86" t="str">
        <f t="shared" si="15"/>
        <v/>
      </c>
      <c r="E149" s="86" t="str">
        <f t="shared" si="16"/>
        <v/>
      </c>
      <c r="F149" s="86" t="str">
        <f t="shared" si="17"/>
        <v/>
      </c>
      <c r="G149" s="71" t="str">
        <f t="shared" si="18"/>
        <v/>
      </c>
    </row>
    <row r="150" spans="1:7" x14ac:dyDescent="0.25">
      <c r="A150" s="85" t="str">
        <f t="shared" si="19"/>
        <v/>
      </c>
      <c r="B150" s="77" t="str">
        <f t="shared" si="21"/>
        <v/>
      </c>
      <c r="C150" s="71" t="str">
        <f t="shared" si="20"/>
        <v/>
      </c>
      <c r="D150" s="86" t="str">
        <f t="shared" si="15"/>
        <v/>
      </c>
      <c r="E150" s="86" t="str">
        <f t="shared" si="16"/>
        <v/>
      </c>
      <c r="F150" s="86" t="str">
        <f t="shared" si="17"/>
        <v/>
      </c>
      <c r="G150" s="71" t="str">
        <f t="shared" si="18"/>
        <v/>
      </c>
    </row>
    <row r="151" spans="1:7" x14ac:dyDescent="0.25">
      <c r="A151" s="85" t="str">
        <f t="shared" si="19"/>
        <v/>
      </c>
      <c r="B151" s="77" t="str">
        <f t="shared" si="21"/>
        <v/>
      </c>
      <c r="C151" s="71" t="str">
        <f t="shared" si="20"/>
        <v/>
      </c>
      <c r="D151" s="86" t="str">
        <f t="shared" si="15"/>
        <v/>
      </c>
      <c r="E151" s="86" t="str">
        <f t="shared" si="16"/>
        <v/>
      </c>
      <c r="F151" s="86" t="str">
        <f t="shared" si="17"/>
        <v/>
      </c>
      <c r="G151" s="71" t="str">
        <f t="shared" si="18"/>
        <v/>
      </c>
    </row>
    <row r="152" spans="1:7" x14ac:dyDescent="0.25">
      <c r="A152" s="85" t="str">
        <f t="shared" si="19"/>
        <v/>
      </c>
      <c r="B152" s="77" t="str">
        <f t="shared" si="21"/>
        <v/>
      </c>
      <c r="C152" s="71" t="str">
        <f t="shared" si="20"/>
        <v/>
      </c>
      <c r="D152" s="86" t="str">
        <f t="shared" si="15"/>
        <v/>
      </c>
      <c r="E152" s="86" t="str">
        <f t="shared" si="16"/>
        <v/>
      </c>
      <c r="F152" s="86" t="str">
        <f t="shared" si="17"/>
        <v/>
      </c>
      <c r="G152" s="71" t="str">
        <f t="shared" si="18"/>
        <v/>
      </c>
    </row>
    <row r="153" spans="1:7" x14ac:dyDescent="0.25">
      <c r="A153" s="85" t="str">
        <f t="shared" si="19"/>
        <v/>
      </c>
      <c r="B153" s="77" t="str">
        <f t="shared" si="21"/>
        <v/>
      </c>
      <c r="C153" s="71" t="str">
        <f t="shared" si="20"/>
        <v/>
      </c>
      <c r="D153" s="86" t="str">
        <f t="shared" si="15"/>
        <v/>
      </c>
      <c r="E153" s="86" t="str">
        <f t="shared" si="16"/>
        <v/>
      </c>
      <c r="F153" s="86" t="str">
        <f t="shared" si="17"/>
        <v/>
      </c>
      <c r="G153" s="71" t="str">
        <f t="shared" si="18"/>
        <v/>
      </c>
    </row>
    <row r="154" spans="1:7" x14ac:dyDescent="0.25">
      <c r="A154" s="85" t="str">
        <f t="shared" si="19"/>
        <v/>
      </c>
      <c r="B154" s="77" t="str">
        <f t="shared" si="21"/>
        <v/>
      </c>
      <c r="C154" s="71" t="str">
        <f t="shared" si="20"/>
        <v/>
      </c>
      <c r="D154" s="86" t="str">
        <f t="shared" si="15"/>
        <v/>
      </c>
      <c r="E154" s="86" t="str">
        <f t="shared" si="16"/>
        <v/>
      </c>
      <c r="F154" s="86" t="str">
        <f t="shared" si="17"/>
        <v/>
      </c>
      <c r="G154" s="71" t="str">
        <f t="shared" si="18"/>
        <v/>
      </c>
    </row>
    <row r="155" spans="1:7" x14ac:dyDescent="0.25">
      <c r="A155" s="85" t="str">
        <f t="shared" si="19"/>
        <v/>
      </c>
      <c r="B155" s="77" t="str">
        <f t="shared" si="21"/>
        <v/>
      </c>
      <c r="C155" s="71" t="str">
        <f t="shared" si="20"/>
        <v/>
      </c>
      <c r="D155" s="86" t="str">
        <f t="shared" si="15"/>
        <v/>
      </c>
      <c r="E155" s="86" t="str">
        <f t="shared" si="16"/>
        <v/>
      </c>
      <c r="F155" s="86" t="str">
        <f t="shared" si="17"/>
        <v/>
      </c>
      <c r="G155" s="71" t="str">
        <f t="shared" si="18"/>
        <v/>
      </c>
    </row>
    <row r="156" spans="1:7" x14ac:dyDescent="0.25">
      <c r="A156" s="85" t="str">
        <f t="shared" si="19"/>
        <v/>
      </c>
      <c r="B156" s="77" t="str">
        <f t="shared" si="21"/>
        <v/>
      </c>
      <c r="C156" s="71" t="str">
        <f t="shared" si="20"/>
        <v/>
      </c>
      <c r="D156" s="86" t="str">
        <f t="shared" si="15"/>
        <v/>
      </c>
      <c r="E156" s="86" t="str">
        <f t="shared" si="16"/>
        <v/>
      </c>
      <c r="F156" s="86" t="str">
        <f t="shared" si="17"/>
        <v/>
      </c>
      <c r="G156" s="71" t="str">
        <f t="shared" si="18"/>
        <v/>
      </c>
    </row>
    <row r="157" spans="1:7" x14ac:dyDescent="0.25">
      <c r="A157" s="85" t="str">
        <f t="shared" si="19"/>
        <v/>
      </c>
      <c r="B157" s="77" t="str">
        <f t="shared" si="21"/>
        <v/>
      </c>
      <c r="C157" s="71" t="str">
        <f t="shared" si="20"/>
        <v/>
      </c>
      <c r="D157" s="86" t="str">
        <f t="shared" si="15"/>
        <v/>
      </c>
      <c r="E157" s="86" t="str">
        <f t="shared" si="16"/>
        <v/>
      </c>
      <c r="F157" s="86" t="str">
        <f t="shared" si="17"/>
        <v/>
      </c>
      <c r="G157" s="71" t="str">
        <f t="shared" si="18"/>
        <v/>
      </c>
    </row>
    <row r="158" spans="1:7" x14ac:dyDescent="0.25">
      <c r="A158" s="85" t="str">
        <f t="shared" si="19"/>
        <v/>
      </c>
      <c r="B158" s="77" t="str">
        <f t="shared" si="21"/>
        <v/>
      </c>
      <c r="C158" s="71" t="str">
        <f t="shared" si="20"/>
        <v/>
      </c>
      <c r="D158" s="86" t="str">
        <f t="shared" si="15"/>
        <v/>
      </c>
      <c r="E158" s="86" t="str">
        <f t="shared" si="16"/>
        <v/>
      </c>
      <c r="F158" s="86" t="str">
        <f t="shared" si="17"/>
        <v/>
      </c>
      <c r="G158" s="71" t="str">
        <f t="shared" si="18"/>
        <v/>
      </c>
    </row>
    <row r="159" spans="1:7" x14ac:dyDescent="0.25">
      <c r="A159" s="85" t="str">
        <f t="shared" si="19"/>
        <v/>
      </c>
      <c r="B159" s="77" t="str">
        <f t="shared" si="21"/>
        <v/>
      </c>
      <c r="C159" s="71" t="str">
        <f t="shared" si="20"/>
        <v/>
      </c>
      <c r="D159" s="86" t="str">
        <f t="shared" si="15"/>
        <v/>
      </c>
      <c r="E159" s="86" t="str">
        <f t="shared" si="16"/>
        <v/>
      </c>
      <c r="F159" s="86" t="str">
        <f t="shared" si="17"/>
        <v/>
      </c>
      <c r="G159" s="71" t="str">
        <f t="shared" si="18"/>
        <v/>
      </c>
    </row>
    <row r="160" spans="1:7" x14ac:dyDescent="0.25">
      <c r="A160" s="85" t="str">
        <f t="shared" si="19"/>
        <v/>
      </c>
      <c r="B160" s="77" t="str">
        <f t="shared" si="21"/>
        <v/>
      </c>
      <c r="C160" s="71" t="str">
        <f t="shared" si="20"/>
        <v/>
      </c>
      <c r="D160" s="86" t="str">
        <f t="shared" si="15"/>
        <v/>
      </c>
      <c r="E160" s="86" t="str">
        <f t="shared" si="16"/>
        <v/>
      </c>
      <c r="F160" s="86" t="str">
        <f t="shared" si="17"/>
        <v/>
      </c>
      <c r="G160" s="71" t="str">
        <f t="shared" si="18"/>
        <v/>
      </c>
    </row>
    <row r="161" spans="1:7" x14ac:dyDescent="0.25">
      <c r="A161" s="85" t="str">
        <f t="shared" si="19"/>
        <v/>
      </c>
      <c r="B161" s="77" t="str">
        <f t="shared" si="21"/>
        <v/>
      </c>
      <c r="C161" s="71" t="str">
        <f t="shared" si="20"/>
        <v/>
      </c>
      <c r="D161" s="86" t="str">
        <f t="shared" si="15"/>
        <v/>
      </c>
      <c r="E161" s="86" t="str">
        <f t="shared" si="16"/>
        <v/>
      </c>
      <c r="F161" s="86" t="str">
        <f t="shared" si="17"/>
        <v/>
      </c>
      <c r="G161" s="71" t="str">
        <f t="shared" si="18"/>
        <v/>
      </c>
    </row>
    <row r="162" spans="1:7" x14ac:dyDescent="0.25">
      <c r="A162" s="85" t="str">
        <f t="shared" si="19"/>
        <v/>
      </c>
      <c r="B162" s="77" t="str">
        <f t="shared" si="21"/>
        <v/>
      </c>
      <c r="C162" s="71" t="str">
        <f t="shared" si="20"/>
        <v/>
      </c>
      <c r="D162" s="86" t="str">
        <f t="shared" si="15"/>
        <v/>
      </c>
      <c r="E162" s="86" t="str">
        <f t="shared" si="16"/>
        <v/>
      </c>
      <c r="F162" s="86" t="str">
        <f t="shared" si="17"/>
        <v/>
      </c>
      <c r="G162" s="71" t="str">
        <f t="shared" si="18"/>
        <v/>
      </c>
    </row>
    <row r="163" spans="1:7" x14ac:dyDescent="0.25">
      <c r="A163" s="85" t="str">
        <f t="shared" si="19"/>
        <v/>
      </c>
      <c r="B163" s="77" t="str">
        <f t="shared" si="21"/>
        <v/>
      </c>
      <c r="C163" s="71" t="str">
        <f t="shared" si="20"/>
        <v/>
      </c>
      <c r="D163" s="86" t="str">
        <f t="shared" si="15"/>
        <v/>
      </c>
      <c r="E163" s="86" t="str">
        <f t="shared" si="16"/>
        <v/>
      </c>
      <c r="F163" s="86" t="str">
        <f t="shared" si="17"/>
        <v/>
      </c>
      <c r="G163" s="71" t="str">
        <f t="shared" si="18"/>
        <v/>
      </c>
    </row>
    <row r="164" spans="1:7" x14ac:dyDescent="0.25">
      <c r="A164" s="85" t="str">
        <f t="shared" si="19"/>
        <v/>
      </c>
      <c r="B164" s="77" t="str">
        <f t="shared" si="21"/>
        <v/>
      </c>
      <c r="C164" s="71" t="str">
        <f t="shared" si="20"/>
        <v/>
      </c>
      <c r="D164" s="86" t="str">
        <f t="shared" si="15"/>
        <v/>
      </c>
      <c r="E164" s="86" t="str">
        <f t="shared" si="16"/>
        <v/>
      </c>
      <c r="F164" s="86" t="str">
        <f t="shared" si="17"/>
        <v/>
      </c>
      <c r="G164" s="71" t="str">
        <f t="shared" si="18"/>
        <v/>
      </c>
    </row>
    <row r="165" spans="1:7" x14ac:dyDescent="0.25">
      <c r="A165" s="85" t="str">
        <f t="shared" si="19"/>
        <v/>
      </c>
      <c r="B165" s="77" t="str">
        <f t="shared" si="21"/>
        <v/>
      </c>
      <c r="C165" s="71" t="str">
        <f t="shared" si="20"/>
        <v/>
      </c>
      <c r="D165" s="86" t="str">
        <f t="shared" si="15"/>
        <v/>
      </c>
      <c r="E165" s="86" t="str">
        <f t="shared" si="16"/>
        <v/>
      </c>
      <c r="F165" s="86" t="str">
        <f t="shared" si="17"/>
        <v/>
      </c>
      <c r="G165" s="71" t="str">
        <f t="shared" si="18"/>
        <v/>
      </c>
    </row>
    <row r="166" spans="1:7" x14ac:dyDescent="0.25">
      <c r="A166" s="85" t="str">
        <f t="shared" si="19"/>
        <v/>
      </c>
      <c r="B166" s="77" t="str">
        <f t="shared" si="21"/>
        <v/>
      </c>
      <c r="C166" s="71" t="str">
        <f t="shared" si="20"/>
        <v/>
      </c>
      <c r="D166" s="86" t="str">
        <f t="shared" si="15"/>
        <v/>
      </c>
      <c r="E166" s="86" t="str">
        <f t="shared" si="16"/>
        <v/>
      </c>
      <c r="F166" s="86" t="str">
        <f t="shared" si="17"/>
        <v/>
      </c>
      <c r="G166" s="71" t="str">
        <f t="shared" si="18"/>
        <v/>
      </c>
    </row>
    <row r="167" spans="1:7" x14ac:dyDescent="0.25">
      <c r="A167" s="85" t="str">
        <f t="shared" si="19"/>
        <v/>
      </c>
      <c r="B167" s="77" t="str">
        <f t="shared" si="21"/>
        <v/>
      </c>
      <c r="C167" s="71" t="str">
        <f t="shared" si="20"/>
        <v/>
      </c>
      <c r="D167" s="86" t="str">
        <f t="shared" si="15"/>
        <v/>
      </c>
      <c r="E167" s="86" t="str">
        <f t="shared" si="16"/>
        <v/>
      </c>
      <c r="F167" s="86" t="str">
        <f t="shared" si="17"/>
        <v/>
      </c>
      <c r="G167" s="71" t="str">
        <f t="shared" si="18"/>
        <v/>
      </c>
    </row>
    <row r="168" spans="1:7" x14ac:dyDescent="0.25">
      <c r="A168" s="85" t="str">
        <f t="shared" si="19"/>
        <v/>
      </c>
      <c r="B168" s="77" t="str">
        <f t="shared" si="21"/>
        <v/>
      </c>
      <c r="C168" s="71" t="str">
        <f t="shared" si="20"/>
        <v/>
      </c>
      <c r="D168" s="86" t="str">
        <f t="shared" si="15"/>
        <v/>
      </c>
      <c r="E168" s="86" t="str">
        <f t="shared" si="16"/>
        <v/>
      </c>
      <c r="F168" s="86" t="str">
        <f t="shared" si="17"/>
        <v/>
      </c>
      <c r="G168" s="71" t="str">
        <f t="shared" si="18"/>
        <v/>
      </c>
    </row>
    <row r="169" spans="1:7" x14ac:dyDescent="0.25">
      <c r="A169" s="85" t="str">
        <f t="shared" si="19"/>
        <v/>
      </c>
      <c r="B169" s="77" t="str">
        <f t="shared" si="21"/>
        <v/>
      </c>
      <c r="C169" s="71" t="str">
        <f t="shared" si="20"/>
        <v/>
      </c>
      <c r="D169" s="86" t="str">
        <f t="shared" si="15"/>
        <v/>
      </c>
      <c r="E169" s="86" t="str">
        <f t="shared" si="16"/>
        <v/>
      </c>
      <c r="F169" s="86" t="str">
        <f t="shared" si="17"/>
        <v/>
      </c>
      <c r="G169" s="71" t="str">
        <f t="shared" si="18"/>
        <v/>
      </c>
    </row>
    <row r="170" spans="1:7" x14ac:dyDescent="0.25">
      <c r="A170" s="85" t="str">
        <f t="shared" si="19"/>
        <v/>
      </c>
      <c r="B170" s="77" t="str">
        <f t="shared" si="21"/>
        <v/>
      </c>
      <c r="C170" s="71" t="str">
        <f t="shared" si="20"/>
        <v/>
      </c>
      <c r="D170" s="86" t="str">
        <f t="shared" si="15"/>
        <v/>
      </c>
      <c r="E170" s="86" t="str">
        <f t="shared" si="16"/>
        <v/>
      </c>
      <c r="F170" s="86" t="str">
        <f t="shared" si="17"/>
        <v/>
      </c>
      <c r="G170" s="71" t="str">
        <f t="shared" si="18"/>
        <v/>
      </c>
    </row>
    <row r="171" spans="1:7" x14ac:dyDescent="0.25">
      <c r="A171" s="85" t="str">
        <f t="shared" si="19"/>
        <v/>
      </c>
      <c r="B171" s="77" t="str">
        <f t="shared" si="21"/>
        <v/>
      </c>
      <c r="C171" s="71" t="str">
        <f t="shared" si="20"/>
        <v/>
      </c>
      <c r="D171" s="86" t="str">
        <f t="shared" si="15"/>
        <v/>
      </c>
      <c r="E171" s="86" t="str">
        <f t="shared" si="16"/>
        <v/>
      </c>
      <c r="F171" s="86" t="str">
        <f t="shared" si="17"/>
        <v/>
      </c>
      <c r="G171" s="71" t="str">
        <f t="shared" si="18"/>
        <v/>
      </c>
    </row>
    <row r="172" spans="1:7" x14ac:dyDescent="0.25">
      <c r="A172" s="85" t="str">
        <f t="shared" si="19"/>
        <v/>
      </c>
      <c r="B172" s="77" t="str">
        <f t="shared" si="21"/>
        <v/>
      </c>
      <c r="C172" s="71" t="str">
        <f t="shared" si="20"/>
        <v/>
      </c>
      <c r="D172" s="86" t="str">
        <f t="shared" si="15"/>
        <v/>
      </c>
      <c r="E172" s="86" t="str">
        <f t="shared" si="16"/>
        <v/>
      </c>
      <c r="F172" s="86" t="str">
        <f t="shared" si="17"/>
        <v/>
      </c>
      <c r="G172" s="71" t="str">
        <f t="shared" si="18"/>
        <v/>
      </c>
    </row>
    <row r="173" spans="1:7" x14ac:dyDescent="0.25">
      <c r="A173" s="85" t="str">
        <f t="shared" si="19"/>
        <v/>
      </c>
      <c r="B173" s="77" t="str">
        <f t="shared" si="21"/>
        <v/>
      </c>
      <c r="C173" s="71" t="str">
        <f t="shared" si="20"/>
        <v/>
      </c>
      <c r="D173" s="86" t="str">
        <f t="shared" si="15"/>
        <v/>
      </c>
      <c r="E173" s="86" t="str">
        <f t="shared" si="16"/>
        <v/>
      </c>
      <c r="F173" s="86" t="str">
        <f t="shared" si="17"/>
        <v/>
      </c>
      <c r="G173" s="71" t="str">
        <f t="shared" si="18"/>
        <v/>
      </c>
    </row>
    <row r="174" spans="1:7" x14ac:dyDescent="0.25">
      <c r="A174" s="85" t="str">
        <f t="shared" si="19"/>
        <v/>
      </c>
      <c r="B174" s="77" t="str">
        <f t="shared" si="21"/>
        <v/>
      </c>
      <c r="C174" s="71" t="str">
        <f t="shared" si="20"/>
        <v/>
      </c>
      <c r="D174" s="86" t="str">
        <f t="shared" si="15"/>
        <v/>
      </c>
      <c r="E174" s="86" t="str">
        <f t="shared" si="16"/>
        <v/>
      </c>
      <c r="F174" s="86" t="str">
        <f t="shared" si="17"/>
        <v/>
      </c>
      <c r="G174" s="71" t="str">
        <f t="shared" si="18"/>
        <v/>
      </c>
    </row>
    <row r="175" spans="1:7" x14ac:dyDescent="0.25">
      <c r="A175" s="85" t="str">
        <f t="shared" si="19"/>
        <v/>
      </c>
      <c r="B175" s="77" t="str">
        <f t="shared" si="21"/>
        <v/>
      </c>
      <c r="C175" s="71" t="str">
        <f t="shared" si="20"/>
        <v/>
      </c>
      <c r="D175" s="86" t="str">
        <f t="shared" si="15"/>
        <v/>
      </c>
      <c r="E175" s="86" t="str">
        <f t="shared" si="16"/>
        <v/>
      </c>
      <c r="F175" s="86" t="str">
        <f t="shared" si="17"/>
        <v/>
      </c>
      <c r="G175" s="71" t="str">
        <f t="shared" si="18"/>
        <v/>
      </c>
    </row>
    <row r="176" spans="1:7" x14ac:dyDescent="0.25">
      <c r="A176" s="85" t="str">
        <f t="shared" si="19"/>
        <v/>
      </c>
      <c r="B176" s="77" t="str">
        <f t="shared" si="21"/>
        <v/>
      </c>
      <c r="C176" s="71" t="str">
        <f t="shared" si="20"/>
        <v/>
      </c>
      <c r="D176" s="86" t="str">
        <f t="shared" si="15"/>
        <v/>
      </c>
      <c r="E176" s="86" t="str">
        <f t="shared" si="16"/>
        <v/>
      </c>
      <c r="F176" s="86" t="str">
        <f t="shared" si="17"/>
        <v/>
      </c>
      <c r="G176" s="71" t="str">
        <f t="shared" si="18"/>
        <v/>
      </c>
    </row>
    <row r="177" spans="1:7" x14ac:dyDescent="0.25">
      <c r="A177" s="85" t="str">
        <f t="shared" si="19"/>
        <v/>
      </c>
      <c r="B177" s="77" t="str">
        <f t="shared" si="21"/>
        <v/>
      </c>
      <c r="C177" s="71" t="str">
        <f t="shared" si="20"/>
        <v/>
      </c>
      <c r="D177" s="86" t="str">
        <f t="shared" si="15"/>
        <v/>
      </c>
      <c r="E177" s="86" t="str">
        <f t="shared" si="16"/>
        <v/>
      </c>
      <c r="F177" s="86" t="str">
        <f t="shared" si="17"/>
        <v/>
      </c>
      <c r="G177" s="71" t="str">
        <f t="shared" si="18"/>
        <v/>
      </c>
    </row>
    <row r="178" spans="1:7" x14ac:dyDescent="0.25">
      <c r="A178" s="85" t="str">
        <f t="shared" si="19"/>
        <v/>
      </c>
      <c r="B178" s="77" t="str">
        <f t="shared" si="21"/>
        <v/>
      </c>
      <c r="C178" s="71" t="str">
        <f t="shared" si="20"/>
        <v/>
      </c>
      <c r="D178" s="86" t="str">
        <f t="shared" si="15"/>
        <v/>
      </c>
      <c r="E178" s="86" t="str">
        <f t="shared" si="16"/>
        <v/>
      </c>
      <c r="F178" s="86" t="str">
        <f t="shared" si="17"/>
        <v/>
      </c>
      <c r="G178" s="71" t="str">
        <f t="shared" si="18"/>
        <v/>
      </c>
    </row>
    <row r="179" spans="1:7" x14ac:dyDescent="0.25">
      <c r="A179" s="85" t="str">
        <f t="shared" si="19"/>
        <v/>
      </c>
      <c r="B179" s="77" t="str">
        <f t="shared" si="21"/>
        <v/>
      </c>
      <c r="C179" s="71" t="str">
        <f t="shared" si="20"/>
        <v/>
      </c>
      <c r="D179" s="86" t="str">
        <f t="shared" si="15"/>
        <v/>
      </c>
      <c r="E179" s="86" t="str">
        <f t="shared" si="16"/>
        <v/>
      </c>
      <c r="F179" s="86" t="str">
        <f t="shared" si="17"/>
        <v/>
      </c>
      <c r="G179" s="71" t="str">
        <f t="shared" si="18"/>
        <v/>
      </c>
    </row>
    <row r="180" spans="1:7" x14ac:dyDescent="0.25">
      <c r="A180" s="85" t="str">
        <f t="shared" si="19"/>
        <v/>
      </c>
      <c r="B180" s="77" t="str">
        <f t="shared" si="21"/>
        <v/>
      </c>
      <c r="C180" s="71" t="str">
        <f t="shared" si="20"/>
        <v/>
      </c>
      <c r="D180" s="86" t="str">
        <f t="shared" si="15"/>
        <v/>
      </c>
      <c r="E180" s="86" t="str">
        <f t="shared" si="16"/>
        <v/>
      </c>
      <c r="F180" s="86" t="str">
        <f t="shared" si="17"/>
        <v/>
      </c>
      <c r="G180" s="71" t="str">
        <f t="shared" si="18"/>
        <v/>
      </c>
    </row>
    <row r="181" spans="1:7" x14ac:dyDescent="0.25">
      <c r="A181" s="85" t="str">
        <f t="shared" si="19"/>
        <v/>
      </c>
      <c r="B181" s="77" t="str">
        <f t="shared" si="21"/>
        <v/>
      </c>
      <c r="C181" s="71" t="str">
        <f t="shared" si="20"/>
        <v/>
      </c>
      <c r="D181" s="86" t="str">
        <f t="shared" si="15"/>
        <v/>
      </c>
      <c r="E181" s="86" t="str">
        <f t="shared" si="16"/>
        <v/>
      </c>
      <c r="F181" s="86" t="str">
        <f t="shared" si="17"/>
        <v/>
      </c>
      <c r="G181" s="71" t="str">
        <f t="shared" si="18"/>
        <v/>
      </c>
    </row>
    <row r="182" spans="1:7" x14ac:dyDescent="0.25">
      <c r="A182" s="85" t="str">
        <f t="shared" si="19"/>
        <v/>
      </c>
      <c r="B182" s="77" t="str">
        <f t="shared" si="21"/>
        <v/>
      </c>
      <c r="C182" s="71" t="str">
        <f t="shared" si="20"/>
        <v/>
      </c>
      <c r="D182" s="86" t="str">
        <f t="shared" si="15"/>
        <v/>
      </c>
      <c r="E182" s="86" t="str">
        <f t="shared" si="16"/>
        <v/>
      </c>
      <c r="F182" s="86" t="str">
        <f t="shared" si="17"/>
        <v/>
      </c>
      <c r="G182" s="71" t="str">
        <f t="shared" si="18"/>
        <v/>
      </c>
    </row>
    <row r="183" spans="1:7" x14ac:dyDescent="0.25">
      <c r="A183" s="85" t="str">
        <f t="shared" si="19"/>
        <v/>
      </c>
      <c r="B183" s="77" t="str">
        <f t="shared" si="21"/>
        <v/>
      </c>
      <c r="C183" s="71" t="str">
        <f t="shared" si="20"/>
        <v/>
      </c>
      <c r="D183" s="86" t="str">
        <f t="shared" si="15"/>
        <v/>
      </c>
      <c r="E183" s="86" t="str">
        <f t="shared" si="16"/>
        <v/>
      </c>
      <c r="F183" s="86" t="str">
        <f t="shared" si="17"/>
        <v/>
      </c>
      <c r="G183" s="71" t="str">
        <f t="shared" si="18"/>
        <v/>
      </c>
    </row>
    <row r="184" spans="1:7" x14ac:dyDescent="0.25">
      <c r="A184" s="85" t="str">
        <f t="shared" si="19"/>
        <v/>
      </c>
      <c r="B184" s="77" t="str">
        <f t="shared" si="21"/>
        <v/>
      </c>
      <c r="C184" s="71" t="str">
        <f t="shared" si="20"/>
        <v/>
      </c>
      <c r="D184" s="86" t="str">
        <f t="shared" si="15"/>
        <v/>
      </c>
      <c r="E184" s="86" t="str">
        <f t="shared" si="16"/>
        <v/>
      </c>
      <c r="F184" s="86" t="str">
        <f t="shared" si="17"/>
        <v/>
      </c>
      <c r="G184" s="71" t="str">
        <f t="shared" si="18"/>
        <v/>
      </c>
    </row>
    <row r="185" spans="1:7" x14ac:dyDescent="0.25">
      <c r="A185" s="85" t="str">
        <f t="shared" si="19"/>
        <v/>
      </c>
      <c r="B185" s="77" t="str">
        <f t="shared" si="21"/>
        <v/>
      </c>
      <c r="C185" s="71" t="str">
        <f t="shared" si="20"/>
        <v/>
      </c>
      <c r="D185" s="86" t="str">
        <f t="shared" si="15"/>
        <v/>
      </c>
      <c r="E185" s="86" t="str">
        <f t="shared" si="16"/>
        <v/>
      </c>
      <c r="F185" s="86" t="str">
        <f t="shared" si="17"/>
        <v/>
      </c>
      <c r="G185" s="71" t="str">
        <f t="shared" si="18"/>
        <v/>
      </c>
    </row>
    <row r="186" spans="1:7" x14ac:dyDescent="0.25">
      <c r="A186" s="85" t="str">
        <f t="shared" si="19"/>
        <v/>
      </c>
      <c r="B186" s="77" t="str">
        <f t="shared" si="21"/>
        <v/>
      </c>
      <c r="C186" s="71" t="str">
        <f t="shared" si="20"/>
        <v/>
      </c>
      <c r="D186" s="86" t="str">
        <f t="shared" si="15"/>
        <v/>
      </c>
      <c r="E186" s="86" t="str">
        <f t="shared" si="16"/>
        <v/>
      </c>
      <c r="F186" s="86" t="str">
        <f t="shared" si="17"/>
        <v/>
      </c>
      <c r="G186" s="71" t="str">
        <f t="shared" si="18"/>
        <v/>
      </c>
    </row>
    <row r="187" spans="1:7" x14ac:dyDescent="0.25">
      <c r="A187" s="85" t="str">
        <f t="shared" si="19"/>
        <v/>
      </c>
      <c r="B187" s="77" t="str">
        <f t="shared" si="21"/>
        <v/>
      </c>
      <c r="C187" s="71" t="str">
        <f t="shared" si="20"/>
        <v/>
      </c>
      <c r="D187" s="86" t="str">
        <f t="shared" si="15"/>
        <v/>
      </c>
      <c r="E187" s="86" t="str">
        <f t="shared" si="16"/>
        <v/>
      </c>
      <c r="F187" s="86" t="str">
        <f t="shared" si="17"/>
        <v/>
      </c>
      <c r="G187" s="71" t="str">
        <f t="shared" si="18"/>
        <v/>
      </c>
    </row>
    <row r="188" spans="1:7" x14ac:dyDescent="0.25">
      <c r="A188" s="85" t="str">
        <f t="shared" si="19"/>
        <v/>
      </c>
      <c r="B188" s="77" t="str">
        <f t="shared" si="21"/>
        <v/>
      </c>
      <c r="C188" s="71" t="str">
        <f t="shared" si="20"/>
        <v/>
      </c>
      <c r="D188" s="86" t="str">
        <f t="shared" si="15"/>
        <v/>
      </c>
      <c r="E188" s="86" t="str">
        <f t="shared" si="16"/>
        <v/>
      </c>
      <c r="F188" s="86" t="str">
        <f t="shared" si="17"/>
        <v/>
      </c>
      <c r="G188" s="71" t="str">
        <f t="shared" si="18"/>
        <v/>
      </c>
    </row>
    <row r="189" spans="1:7" x14ac:dyDescent="0.25">
      <c r="A189" s="85" t="str">
        <f t="shared" si="19"/>
        <v/>
      </c>
      <c r="B189" s="77" t="str">
        <f t="shared" si="21"/>
        <v/>
      </c>
      <c r="C189" s="71" t="str">
        <f t="shared" si="20"/>
        <v/>
      </c>
      <c r="D189" s="86" t="str">
        <f t="shared" si="15"/>
        <v/>
      </c>
      <c r="E189" s="86" t="str">
        <f t="shared" si="16"/>
        <v/>
      </c>
      <c r="F189" s="86" t="str">
        <f t="shared" si="17"/>
        <v/>
      </c>
      <c r="G189" s="71" t="str">
        <f t="shared" si="18"/>
        <v/>
      </c>
    </row>
    <row r="190" spans="1:7" x14ac:dyDescent="0.25">
      <c r="A190" s="85" t="str">
        <f t="shared" si="19"/>
        <v/>
      </c>
      <c r="B190" s="77" t="str">
        <f t="shared" si="21"/>
        <v/>
      </c>
      <c r="C190" s="71" t="str">
        <f t="shared" si="20"/>
        <v/>
      </c>
      <c r="D190" s="86" t="str">
        <f t="shared" si="15"/>
        <v/>
      </c>
      <c r="E190" s="86" t="str">
        <f t="shared" si="16"/>
        <v/>
      </c>
      <c r="F190" s="86" t="str">
        <f t="shared" si="17"/>
        <v/>
      </c>
      <c r="G190" s="71" t="str">
        <f t="shared" si="18"/>
        <v/>
      </c>
    </row>
    <row r="191" spans="1:7" x14ac:dyDescent="0.25">
      <c r="A191" s="85" t="str">
        <f t="shared" si="19"/>
        <v/>
      </c>
      <c r="B191" s="77" t="str">
        <f t="shared" si="21"/>
        <v/>
      </c>
      <c r="C191" s="71" t="str">
        <f t="shared" si="20"/>
        <v/>
      </c>
      <c r="D191" s="86" t="str">
        <f t="shared" si="15"/>
        <v/>
      </c>
      <c r="E191" s="86" t="str">
        <f t="shared" si="16"/>
        <v/>
      </c>
      <c r="F191" s="86" t="str">
        <f t="shared" si="17"/>
        <v/>
      </c>
      <c r="G191" s="71" t="str">
        <f t="shared" si="18"/>
        <v/>
      </c>
    </row>
    <row r="192" spans="1:7" x14ac:dyDescent="0.25">
      <c r="A192" s="85" t="str">
        <f t="shared" si="19"/>
        <v/>
      </c>
      <c r="B192" s="77" t="str">
        <f t="shared" si="21"/>
        <v/>
      </c>
      <c r="C192" s="71" t="str">
        <f t="shared" si="20"/>
        <v/>
      </c>
      <c r="D192" s="86" t="str">
        <f t="shared" si="15"/>
        <v/>
      </c>
      <c r="E192" s="86" t="str">
        <f t="shared" si="16"/>
        <v/>
      </c>
      <c r="F192" s="86" t="str">
        <f t="shared" si="17"/>
        <v/>
      </c>
      <c r="G192" s="71" t="str">
        <f t="shared" si="18"/>
        <v/>
      </c>
    </row>
    <row r="193" spans="1:7" x14ac:dyDescent="0.25">
      <c r="A193" s="85" t="str">
        <f t="shared" si="19"/>
        <v/>
      </c>
      <c r="B193" s="77" t="str">
        <f t="shared" si="21"/>
        <v/>
      </c>
      <c r="C193" s="71" t="str">
        <f t="shared" si="20"/>
        <v/>
      </c>
      <c r="D193" s="86" t="str">
        <f t="shared" si="15"/>
        <v/>
      </c>
      <c r="E193" s="86" t="str">
        <f t="shared" si="16"/>
        <v/>
      </c>
      <c r="F193" s="86" t="str">
        <f t="shared" si="17"/>
        <v/>
      </c>
      <c r="G193" s="71" t="str">
        <f t="shared" si="18"/>
        <v/>
      </c>
    </row>
    <row r="194" spans="1:7" x14ac:dyDescent="0.25">
      <c r="A194" s="85" t="str">
        <f t="shared" si="19"/>
        <v/>
      </c>
      <c r="B194" s="77" t="str">
        <f t="shared" si="21"/>
        <v/>
      </c>
      <c r="C194" s="71" t="str">
        <f t="shared" si="20"/>
        <v/>
      </c>
      <c r="D194" s="86" t="str">
        <f t="shared" si="15"/>
        <v/>
      </c>
      <c r="E194" s="86" t="str">
        <f t="shared" si="16"/>
        <v/>
      </c>
      <c r="F194" s="86" t="str">
        <f t="shared" si="17"/>
        <v/>
      </c>
      <c r="G194" s="71" t="str">
        <f t="shared" si="18"/>
        <v/>
      </c>
    </row>
    <row r="195" spans="1:7" x14ac:dyDescent="0.25">
      <c r="A195" s="85" t="str">
        <f t="shared" si="19"/>
        <v/>
      </c>
      <c r="B195" s="77" t="str">
        <f t="shared" si="21"/>
        <v/>
      </c>
      <c r="C195" s="71" t="str">
        <f t="shared" si="20"/>
        <v/>
      </c>
      <c r="D195" s="86" t="str">
        <f t="shared" si="15"/>
        <v/>
      </c>
      <c r="E195" s="86" t="str">
        <f t="shared" si="16"/>
        <v/>
      </c>
      <c r="F195" s="86" t="str">
        <f t="shared" si="17"/>
        <v/>
      </c>
      <c r="G195" s="71" t="str">
        <f t="shared" si="18"/>
        <v/>
      </c>
    </row>
    <row r="196" spans="1:7" x14ac:dyDescent="0.25">
      <c r="A196" s="85" t="str">
        <f t="shared" si="19"/>
        <v/>
      </c>
      <c r="B196" s="77" t="str">
        <f t="shared" si="21"/>
        <v/>
      </c>
      <c r="C196" s="71" t="str">
        <f t="shared" si="20"/>
        <v/>
      </c>
      <c r="D196" s="86" t="str">
        <f t="shared" si="15"/>
        <v/>
      </c>
      <c r="E196" s="86" t="str">
        <f t="shared" si="16"/>
        <v/>
      </c>
      <c r="F196" s="86" t="str">
        <f t="shared" si="17"/>
        <v/>
      </c>
      <c r="G196" s="71" t="str">
        <f t="shared" si="18"/>
        <v/>
      </c>
    </row>
    <row r="197" spans="1:7" x14ac:dyDescent="0.25">
      <c r="A197" s="85" t="str">
        <f t="shared" si="19"/>
        <v/>
      </c>
      <c r="B197" s="77" t="str">
        <f t="shared" si="21"/>
        <v/>
      </c>
      <c r="C197" s="71" t="str">
        <f t="shared" si="20"/>
        <v/>
      </c>
      <c r="D197" s="86" t="str">
        <f t="shared" si="15"/>
        <v/>
      </c>
      <c r="E197" s="86" t="str">
        <f t="shared" si="16"/>
        <v/>
      </c>
      <c r="F197" s="86" t="str">
        <f t="shared" si="17"/>
        <v/>
      </c>
      <c r="G197" s="71" t="str">
        <f t="shared" si="18"/>
        <v/>
      </c>
    </row>
    <row r="198" spans="1:7" x14ac:dyDescent="0.25">
      <c r="A198" s="85" t="str">
        <f t="shared" si="19"/>
        <v/>
      </c>
      <c r="B198" s="77" t="str">
        <f t="shared" si="21"/>
        <v/>
      </c>
      <c r="C198" s="71" t="str">
        <f t="shared" si="20"/>
        <v/>
      </c>
      <c r="D198" s="86" t="str">
        <f t="shared" si="15"/>
        <v/>
      </c>
      <c r="E198" s="86" t="str">
        <f t="shared" si="16"/>
        <v/>
      </c>
      <c r="F198" s="86" t="str">
        <f t="shared" si="17"/>
        <v/>
      </c>
      <c r="G198" s="71" t="str">
        <f t="shared" si="18"/>
        <v/>
      </c>
    </row>
    <row r="199" spans="1:7" x14ac:dyDescent="0.25">
      <c r="A199" s="85" t="str">
        <f t="shared" si="19"/>
        <v/>
      </c>
      <c r="B199" s="77" t="str">
        <f t="shared" si="21"/>
        <v/>
      </c>
      <c r="C199" s="71" t="str">
        <f t="shared" si="20"/>
        <v/>
      </c>
      <c r="D199" s="86" t="str">
        <f t="shared" si="15"/>
        <v/>
      </c>
      <c r="E199" s="86" t="str">
        <f t="shared" si="16"/>
        <v/>
      </c>
      <c r="F199" s="86" t="str">
        <f t="shared" si="17"/>
        <v/>
      </c>
      <c r="G199" s="71" t="str">
        <f t="shared" si="18"/>
        <v/>
      </c>
    </row>
    <row r="200" spans="1:7" x14ac:dyDescent="0.25">
      <c r="A200" s="85" t="str">
        <f t="shared" si="19"/>
        <v/>
      </c>
      <c r="B200" s="77" t="str">
        <f t="shared" si="21"/>
        <v/>
      </c>
      <c r="C200" s="71" t="str">
        <f t="shared" si="20"/>
        <v/>
      </c>
      <c r="D200" s="86" t="str">
        <f t="shared" si="15"/>
        <v/>
      </c>
      <c r="E200" s="86" t="str">
        <f t="shared" si="16"/>
        <v/>
      </c>
      <c r="F200" s="86" t="str">
        <f t="shared" si="17"/>
        <v/>
      </c>
      <c r="G200" s="71" t="str">
        <f t="shared" si="18"/>
        <v/>
      </c>
    </row>
    <row r="201" spans="1:7" x14ac:dyDescent="0.25">
      <c r="A201" s="85" t="str">
        <f t="shared" si="19"/>
        <v/>
      </c>
      <c r="B201" s="77" t="str">
        <f t="shared" si="21"/>
        <v/>
      </c>
      <c r="C201" s="71" t="str">
        <f t="shared" si="20"/>
        <v/>
      </c>
      <c r="D201" s="86" t="str">
        <f t="shared" si="15"/>
        <v/>
      </c>
      <c r="E201" s="86" t="str">
        <f t="shared" si="16"/>
        <v/>
      </c>
      <c r="F201" s="86" t="str">
        <f t="shared" si="17"/>
        <v/>
      </c>
      <c r="G201" s="71" t="str">
        <f t="shared" si="18"/>
        <v/>
      </c>
    </row>
    <row r="202" spans="1:7" x14ac:dyDescent="0.25">
      <c r="A202" s="85" t="str">
        <f t="shared" si="19"/>
        <v/>
      </c>
      <c r="B202" s="77" t="str">
        <f t="shared" si="21"/>
        <v/>
      </c>
      <c r="C202" s="71" t="str">
        <f t="shared" si="20"/>
        <v/>
      </c>
      <c r="D202" s="86" t="str">
        <f t="shared" si="15"/>
        <v/>
      </c>
      <c r="E202" s="86" t="str">
        <f t="shared" si="16"/>
        <v/>
      </c>
      <c r="F202" s="86" t="str">
        <f t="shared" si="17"/>
        <v/>
      </c>
      <c r="G202" s="71" t="str">
        <f t="shared" si="18"/>
        <v/>
      </c>
    </row>
    <row r="203" spans="1:7" x14ac:dyDescent="0.25">
      <c r="A203" s="85" t="str">
        <f t="shared" si="19"/>
        <v/>
      </c>
      <c r="B203" s="77" t="str">
        <f t="shared" si="21"/>
        <v/>
      </c>
      <c r="C203" s="71" t="str">
        <f t="shared" si="20"/>
        <v/>
      </c>
      <c r="D203" s="86" t="str">
        <f t="shared" si="15"/>
        <v/>
      </c>
      <c r="E203" s="86" t="str">
        <f t="shared" si="16"/>
        <v/>
      </c>
      <c r="F203" s="86" t="str">
        <f t="shared" si="17"/>
        <v/>
      </c>
      <c r="G203" s="71" t="str">
        <f t="shared" si="18"/>
        <v/>
      </c>
    </row>
    <row r="204" spans="1:7" x14ac:dyDescent="0.25">
      <c r="A204" s="85" t="str">
        <f t="shared" si="19"/>
        <v/>
      </c>
      <c r="B204" s="77" t="str">
        <f t="shared" si="21"/>
        <v/>
      </c>
      <c r="C204" s="71" t="str">
        <f t="shared" si="20"/>
        <v/>
      </c>
      <c r="D204" s="86" t="str">
        <f t="shared" si="15"/>
        <v/>
      </c>
      <c r="E204" s="86" t="str">
        <f t="shared" si="16"/>
        <v/>
      </c>
      <c r="F204" s="86" t="str">
        <f t="shared" si="17"/>
        <v/>
      </c>
      <c r="G204" s="71" t="str">
        <f t="shared" si="18"/>
        <v/>
      </c>
    </row>
    <row r="205" spans="1:7" x14ac:dyDescent="0.25">
      <c r="A205" s="85" t="str">
        <f t="shared" si="19"/>
        <v/>
      </c>
      <c r="B205" s="77" t="str">
        <f t="shared" si="21"/>
        <v/>
      </c>
      <c r="C205" s="71" t="str">
        <f t="shared" si="20"/>
        <v/>
      </c>
      <c r="D205" s="86" t="str">
        <f t="shared" si="15"/>
        <v/>
      </c>
      <c r="E205" s="86" t="str">
        <f t="shared" si="16"/>
        <v/>
      </c>
      <c r="F205" s="86" t="str">
        <f t="shared" si="17"/>
        <v/>
      </c>
      <c r="G205" s="71" t="str">
        <f t="shared" si="18"/>
        <v/>
      </c>
    </row>
    <row r="206" spans="1:7" x14ac:dyDescent="0.25">
      <c r="A206" s="85" t="str">
        <f t="shared" si="19"/>
        <v/>
      </c>
      <c r="B206" s="77" t="str">
        <f t="shared" si="21"/>
        <v/>
      </c>
      <c r="C206" s="71" t="str">
        <f t="shared" si="20"/>
        <v/>
      </c>
      <c r="D206" s="86" t="str">
        <f t="shared" si="15"/>
        <v/>
      </c>
      <c r="E206" s="86" t="str">
        <f t="shared" si="16"/>
        <v/>
      </c>
      <c r="F206" s="86" t="str">
        <f t="shared" si="17"/>
        <v/>
      </c>
      <c r="G206" s="71" t="str">
        <f t="shared" si="18"/>
        <v/>
      </c>
    </row>
    <row r="207" spans="1:7" x14ac:dyDescent="0.25">
      <c r="A207" s="85" t="str">
        <f t="shared" si="19"/>
        <v/>
      </c>
      <c r="B207" s="77" t="str">
        <f t="shared" si="21"/>
        <v/>
      </c>
      <c r="C207" s="71" t="str">
        <f t="shared" si="20"/>
        <v/>
      </c>
      <c r="D207" s="86" t="str">
        <f t="shared" si="15"/>
        <v/>
      </c>
      <c r="E207" s="86" t="str">
        <f t="shared" si="16"/>
        <v/>
      </c>
      <c r="F207" s="86" t="str">
        <f t="shared" si="17"/>
        <v/>
      </c>
      <c r="G207" s="71" t="str">
        <f t="shared" si="18"/>
        <v/>
      </c>
    </row>
    <row r="208" spans="1:7" x14ac:dyDescent="0.25">
      <c r="A208" s="85" t="str">
        <f t="shared" si="19"/>
        <v/>
      </c>
      <c r="B208" s="77" t="str">
        <f t="shared" si="21"/>
        <v/>
      </c>
      <c r="C208" s="71" t="str">
        <f t="shared" si="20"/>
        <v/>
      </c>
      <c r="D208" s="86" t="str">
        <f t="shared" si="15"/>
        <v/>
      </c>
      <c r="E208" s="86" t="str">
        <f t="shared" si="16"/>
        <v/>
      </c>
      <c r="F208" s="86" t="str">
        <f t="shared" si="17"/>
        <v/>
      </c>
      <c r="G208" s="71" t="str">
        <f t="shared" si="18"/>
        <v/>
      </c>
    </row>
    <row r="209" spans="1:7" x14ac:dyDescent="0.25">
      <c r="A209" s="85" t="str">
        <f t="shared" si="19"/>
        <v/>
      </c>
      <c r="B209" s="77" t="str">
        <f t="shared" si="21"/>
        <v/>
      </c>
      <c r="C209" s="71" t="str">
        <f t="shared" si="20"/>
        <v/>
      </c>
      <c r="D209" s="86" t="str">
        <f t="shared" si="15"/>
        <v/>
      </c>
      <c r="E209" s="86" t="str">
        <f t="shared" si="16"/>
        <v/>
      </c>
      <c r="F209" s="86" t="str">
        <f t="shared" si="17"/>
        <v/>
      </c>
      <c r="G209" s="71" t="str">
        <f t="shared" si="18"/>
        <v/>
      </c>
    </row>
    <row r="210" spans="1:7" x14ac:dyDescent="0.25">
      <c r="A210" s="85" t="str">
        <f t="shared" si="19"/>
        <v/>
      </c>
      <c r="B210" s="77" t="str">
        <f t="shared" si="21"/>
        <v/>
      </c>
      <c r="C210" s="71" t="str">
        <f t="shared" si="20"/>
        <v/>
      </c>
      <c r="D210" s="86" t="str">
        <f t="shared" ref="D210:D273" si="22">IF(B210="","",IPMT($E$13/12,B210,$E$7,-$E$11,$E$12,0))</f>
        <v/>
      </c>
      <c r="E210" s="86" t="str">
        <f t="shared" ref="E210:E273" si="23">IF(B210="","",PPMT($E$13/12,B210,$E$7,-$E$11,$E$12,0))</f>
        <v/>
      </c>
      <c r="F210" s="86" t="str">
        <f t="shared" ref="F210:F273" si="24">IF(B210="","",SUM(D210:E210))</f>
        <v/>
      </c>
      <c r="G210" s="71" t="str">
        <f t="shared" ref="G210:G273" si="25">IF(B210="","",SUM(C210)-SUM(E210))</f>
        <v/>
      </c>
    </row>
    <row r="211" spans="1:7" x14ac:dyDescent="0.25">
      <c r="A211" s="85" t="str">
        <f t="shared" ref="A211:A274" si="26">IF(B211="","",EDATE(A210,1))</f>
        <v/>
      </c>
      <c r="B211" s="77" t="str">
        <f t="shared" si="21"/>
        <v/>
      </c>
      <c r="C211" s="71" t="str">
        <f t="shared" ref="C211:C274" si="27">IF(B211="","",G210)</f>
        <v/>
      </c>
      <c r="D211" s="86" t="str">
        <f t="shared" si="22"/>
        <v/>
      </c>
      <c r="E211" s="86" t="str">
        <f t="shared" si="23"/>
        <v/>
      </c>
      <c r="F211" s="86" t="str">
        <f t="shared" si="24"/>
        <v/>
      </c>
      <c r="G211" s="71" t="str">
        <f t="shared" si="25"/>
        <v/>
      </c>
    </row>
    <row r="212" spans="1:7" x14ac:dyDescent="0.25">
      <c r="A212" s="85" t="str">
        <f t="shared" si="26"/>
        <v/>
      </c>
      <c r="B212" s="77" t="str">
        <f t="shared" ref="B212:B275" si="28">IF(B211="","",IF(SUM(B211)+1&lt;=$E$7,SUM(B211)+1,""))</f>
        <v/>
      </c>
      <c r="C212" s="71" t="str">
        <f t="shared" si="27"/>
        <v/>
      </c>
      <c r="D212" s="86" t="str">
        <f t="shared" si="22"/>
        <v/>
      </c>
      <c r="E212" s="86" t="str">
        <f t="shared" si="23"/>
        <v/>
      </c>
      <c r="F212" s="86" t="str">
        <f t="shared" si="24"/>
        <v/>
      </c>
      <c r="G212" s="71" t="str">
        <f t="shared" si="25"/>
        <v/>
      </c>
    </row>
    <row r="213" spans="1:7" x14ac:dyDescent="0.25">
      <c r="A213" s="85" t="str">
        <f t="shared" si="26"/>
        <v/>
      </c>
      <c r="B213" s="77" t="str">
        <f t="shared" si="28"/>
        <v/>
      </c>
      <c r="C213" s="71" t="str">
        <f t="shared" si="27"/>
        <v/>
      </c>
      <c r="D213" s="86" t="str">
        <f t="shared" si="22"/>
        <v/>
      </c>
      <c r="E213" s="86" t="str">
        <f t="shared" si="23"/>
        <v/>
      </c>
      <c r="F213" s="86" t="str">
        <f t="shared" si="24"/>
        <v/>
      </c>
      <c r="G213" s="71" t="str">
        <f t="shared" si="25"/>
        <v/>
      </c>
    </row>
    <row r="214" spans="1:7" x14ac:dyDescent="0.25">
      <c r="A214" s="85" t="str">
        <f t="shared" si="26"/>
        <v/>
      </c>
      <c r="B214" s="77" t="str">
        <f t="shared" si="28"/>
        <v/>
      </c>
      <c r="C214" s="71" t="str">
        <f t="shared" si="27"/>
        <v/>
      </c>
      <c r="D214" s="86" t="str">
        <f t="shared" si="22"/>
        <v/>
      </c>
      <c r="E214" s="86" t="str">
        <f t="shared" si="23"/>
        <v/>
      </c>
      <c r="F214" s="86" t="str">
        <f t="shared" si="24"/>
        <v/>
      </c>
      <c r="G214" s="71" t="str">
        <f t="shared" si="25"/>
        <v/>
      </c>
    </row>
    <row r="215" spans="1:7" x14ac:dyDescent="0.25">
      <c r="A215" s="85" t="str">
        <f t="shared" si="26"/>
        <v/>
      </c>
      <c r="B215" s="77" t="str">
        <f t="shared" si="28"/>
        <v/>
      </c>
      <c r="C215" s="71" t="str">
        <f t="shared" si="27"/>
        <v/>
      </c>
      <c r="D215" s="86" t="str">
        <f t="shared" si="22"/>
        <v/>
      </c>
      <c r="E215" s="86" t="str">
        <f t="shared" si="23"/>
        <v/>
      </c>
      <c r="F215" s="86" t="str">
        <f t="shared" si="24"/>
        <v/>
      </c>
      <c r="G215" s="71" t="str">
        <f t="shared" si="25"/>
        <v/>
      </c>
    </row>
    <row r="216" spans="1:7" x14ac:dyDescent="0.25">
      <c r="A216" s="85" t="str">
        <f t="shared" si="26"/>
        <v/>
      </c>
      <c r="B216" s="77" t="str">
        <f t="shared" si="28"/>
        <v/>
      </c>
      <c r="C216" s="71" t="str">
        <f t="shared" si="27"/>
        <v/>
      </c>
      <c r="D216" s="86" t="str">
        <f t="shared" si="22"/>
        <v/>
      </c>
      <c r="E216" s="86" t="str">
        <f t="shared" si="23"/>
        <v/>
      </c>
      <c r="F216" s="86" t="str">
        <f t="shared" si="24"/>
        <v/>
      </c>
      <c r="G216" s="71" t="str">
        <f t="shared" si="25"/>
        <v/>
      </c>
    </row>
    <row r="217" spans="1:7" x14ac:dyDescent="0.25">
      <c r="A217" s="85" t="str">
        <f t="shared" si="26"/>
        <v/>
      </c>
      <c r="B217" s="77" t="str">
        <f t="shared" si="28"/>
        <v/>
      </c>
      <c r="C217" s="71" t="str">
        <f t="shared" si="27"/>
        <v/>
      </c>
      <c r="D217" s="86" t="str">
        <f t="shared" si="22"/>
        <v/>
      </c>
      <c r="E217" s="86" t="str">
        <f t="shared" si="23"/>
        <v/>
      </c>
      <c r="F217" s="86" t="str">
        <f t="shared" si="24"/>
        <v/>
      </c>
      <c r="G217" s="71" t="str">
        <f t="shared" si="25"/>
        <v/>
      </c>
    </row>
    <row r="218" spans="1:7" x14ac:dyDescent="0.25">
      <c r="A218" s="85" t="str">
        <f t="shared" si="26"/>
        <v/>
      </c>
      <c r="B218" s="77" t="str">
        <f t="shared" si="28"/>
        <v/>
      </c>
      <c r="C218" s="71" t="str">
        <f t="shared" si="27"/>
        <v/>
      </c>
      <c r="D218" s="86" t="str">
        <f t="shared" si="22"/>
        <v/>
      </c>
      <c r="E218" s="86" t="str">
        <f t="shared" si="23"/>
        <v/>
      </c>
      <c r="F218" s="86" t="str">
        <f t="shared" si="24"/>
        <v/>
      </c>
      <c r="G218" s="71" t="str">
        <f t="shared" si="25"/>
        <v/>
      </c>
    </row>
    <row r="219" spans="1:7" x14ac:dyDescent="0.25">
      <c r="A219" s="85" t="str">
        <f t="shared" si="26"/>
        <v/>
      </c>
      <c r="B219" s="77" t="str">
        <f t="shared" si="28"/>
        <v/>
      </c>
      <c r="C219" s="71" t="str">
        <f t="shared" si="27"/>
        <v/>
      </c>
      <c r="D219" s="86" t="str">
        <f t="shared" si="22"/>
        <v/>
      </c>
      <c r="E219" s="86" t="str">
        <f t="shared" si="23"/>
        <v/>
      </c>
      <c r="F219" s="86" t="str">
        <f t="shared" si="24"/>
        <v/>
      </c>
      <c r="G219" s="71" t="str">
        <f t="shared" si="25"/>
        <v/>
      </c>
    </row>
    <row r="220" spans="1:7" x14ac:dyDescent="0.25">
      <c r="A220" s="85" t="str">
        <f t="shared" si="26"/>
        <v/>
      </c>
      <c r="B220" s="77" t="str">
        <f t="shared" si="28"/>
        <v/>
      </c>
      <c r="C220" s="71" t="str">
        <f t="shared" si="27"/>
        <v/>
      </c>
      <c r="D220" s="86" t="str">
        <f t="shared" si="22"/>
        <v/>
      </c>
      <c r="E220" s="86" t="str">
        <f t="shared" si="23"/>
        <v/>
      </c>
      <c r="F220" s="86" t="str">
        <f t="shared" si="24"/>
        <v/>
      </c>
      <c r="G220" s="71" t="str">
        <f t="shared" si="25"/>
        <v/>
      </c>
    </row>
    <row r="221" spans="1:7" x14ac:dyDescent="0.25">
      <c r="A221" s="85" t="str">
        <f t="shared" si="26"/>
        <v/>
      </c>
      <c r="B221" s="77" t="str">
        <f t="shared" si="28"/>
        <v/>
      </c>
      <c r="C221" s="71" t="str">
        <f t="shared" si="27"/>
        <v/>
      </c>
      <c r="D221" s="86" t="str">
        <f t="shared" si="22"/>
        <v/>
      </c>
      <c r="E221" s="86" t="str">
        <f t="shared" si="23"/>
        <v/>
      </c>
      <c r="F221" s="86" t="str">
        <f t="shared" si="24"/>
        <v/>
      </c>
      <c r="G221" s="71" t="str">
        <f t="shared" si="25"/>
        <v/>
      </c>
    </row>
    <row r="222" spans="1:7" x14ac:dyDescent="0.25">
      <c r="A222" s="85" t="str">
        <f t="shared" si="26"/>
        <v/>
      </c>
      <c r="B222" s="77" t="str">
        <f t="shared" si="28"/>
        <v/>
      </c>
      <c r="C222" s="71" t="str">
        <f t="shared" si="27"/>
        <v/>
      </c>
      <c r="D222" s="86" t="str">
        <f t="shared" si="22"/>
        <v/>
      </c>
      <c r="E222" s="86" t="str">
        <f t="shared" si="23"/>
        <v/>
      </c>
      <c r="F222" s="86" t="str">
        <f t="shared" si="24"/>
        <v/>
      </c>
      <c r="G222" s="71" t="str">
        <f t="shared" si="25"/>
        <v/>
      </c>
    </row>
    <row r="223" spans="1:7" x14ac:dyDescent="0.25">
      <c r="A223" s="85" t="str">
        <f t="shared" si="26"/>
        <v/>
      </c>
      <c r="B223" s="77" t="str">
        <f t="shared" si="28"/>
        <v/>
      </c>
      <c r="C223" s="71" t="str">
        <f t="shared" si="27"/>
        <v/>
      </c>
      <c r="D223" s="86" t="str">
        <f t="shared" si="22"/>
        <v/>
      </c>
      <c r="E223" s="86" t="str">
        <f t="shared" si="23"/>
        <v/>
      </c>
      <c r="F223" s="86" t="str">
        <f t="shared" si="24"/>
        <v/>
      </c>
      <c r="G223" s="71" t="str">
        <f t="shared" si="25"/>
        <v/>
      </c>
    </row>
    <row r="224" spans="1:7" x14ac:dyDescent="0.25">
      <c r="A224" s="85" t="str">
        <f t="shared" si="26"/>
        <v/>
      </c>
      <c r="B224" s="77" t="str">
        <f t="shared" si="28"/>
        <v/>
      </c>
      <c r="C224" s="71" t="str">
        <f t="shared" si="27"/>
        <v/>
      </c>
      <c r="D224" s="86" t="str">
        <f t="shared" si="22"/>
        <v/>
      </c>
      <c r="E224" s="86" t="str">
        <f t="shared" si="23"/>
        <v/>
      </c>
      <c r="F224" s="86" t="str">
        <f t="shared" si="24"/>
        <v/>
      </c>
      <c r="G224" s="71" t="str">
        <f t="shared" si="25"/>
        <v/>
      </c>
    </row>
    <row r="225" spans="1:7" x14ac:dyDescent="0.25">
      <c r="A225" s="85" t="str">
        <f t="shared" si="26"/>
        <v/>
      </c>
      <c r="B225" s="77" t="str">
        <f t="shared" si="28"/>
        <v/>
      </c>
      <c r="C225" s="71" t="str">
        <f t="shared" si="27"/>
        <v/>
      </c>
      <c r="D225" s="86" t="str">
        <f t="shared" si="22"/>
        <v/>
      </c>
      <c r="E225" s="86" t="str">
        <f t="shared" si="23"/>
        <v/>
      </c>
      <c r="F225" s="86" t="str">
        <f t="shared" si="24"/>
        <v/>
      </c>
      <c r="G225" s="71" t="str">
        <f t="shared" si="25"/>
        <v/>
      </c>
    </row>
    <row r="226" spans="1:7" x14ac:dyDescent="0.25">
      <c r="A226" s="85" t="str">
        <f t="shared" si="26"/>
        <v/>
      </c>
      <c r="B226" s="77" t="str">
        <f t="shared" si="28"/>
        <v/>
      </c>
      <c r="C226" s="71" t="str">
        <f t="shared" si="27"/>
        <v/>
      </c>
      <c r="D226" s="86" t="str">
        <f t="shared" si="22"/>
        <v/>
      </c>
      <c r="E226" s="86" t="str">
        <f t="shared" si="23"/>
        <v/>
      </c>
      <c r="F226" s="86" t="str">
        <f t="shared" si="24"/>
        <v/>
      </c>
      <c r="G226" s="71" t="str">
        <f t="shared" si="25"/>
        <v/>
      </c>
    </row>
    <row r="227" spans="1:7" x14ac:dyDescent="0.25">
      <c r="A227" s="85" t="str">
        <f t="shared" si="26"/>
        <v/>
      </c>
      <c r="B227" s="77" t="str">
        <f t="shared" si="28"/>
        <v/>
      </c>
      <c r="C227" s="71" t="str">
        <f t="shared" si="27"/>
        <v/>
      </c>
      <c r="D227" s="86" t="str">
        <f t="shared" si="22"/>
        <v/>
      </c>
      <c r="E227" s="86" t="str">
        <f t="shared" si="23"/>
        <v/>
      </c>
      <c r="F227" s="86" t="str">
        <f t="shared" si="24"/>
        <v/>
      </c>
      <c r="G227" s="71" t="str">
        <f t="shared" si="25"/>
        <v/>
      </c>
    </row>
    <row r="228" spans="1:7" x14ac:dyDescent="0.25">
      <c r="A228" s="85" t="str">
        <f t="shared" si="26"/>
        <v/>
      </c>
      <c r="B228" s="77" t="str">
        <f t="shared" si="28"/>
        <v/>
      </c>
      <c r="C228" s="71" t="str">
        <f t="shared" si="27"/>
        <v/>
      </c>
      <c r="D228" s="86" t="str">
        <f t="shared" si="22"/>
        <v/>
      </c>
      <c r="E228" s="86" t="str">
        <f t="shared" si="23"/>
        <v/>
      </c>
      <c r="F228" s="86" t="str">
        <f t="shared" si="24"/>
        <v/>
      </c>
      <c r="G228" s="71" t="str">
        <f t="shared" si="25"/>
        <v/>
      </c>
    </row>
    <row r="229" spans="1:7" x14ac:dyDescent="0.25">
      <c r="A229" s="85" t="str">
        <f t="shared" si="26"/>
        <v/>
      </c>
      <c r="B229" s="77" t="str">
        <f t="shared" si="28"/>
        <v/>
      </c>
      <c r="C229" s="71" t="str">
        <f t="shared" si="27"/>
        <v/>
      </c>
      <c r="D229" s="86" t="str">
        <f t="shared" si="22"/>
        <v/>
      </c>
      <c r="E229" s="86" t="str">
        <f t="shared" si="23"/>
        <v/>
      </c>
      <c r="F229" s="86" t="str">
        <f t="shared" si="24"/>
        <v/>
      </c>
      <c r="G229" s="71" t="str">
        <f t="shared" si="25"/>
        <v/>
      </c>
    </row>
    <row r="230" spans="1:7" x14ac:dyDescent="0.25">
      <c r="A230" s="85" t="str">
        <f t="shared" si="26"/>
        <v/>
      </c>
      <c r="B230" s="77" t="str">
        <f t="shared" si="28"/>
        <v/>
      </c>
      <c r="C230" s="71" t="str">
        <f t="shared" si="27"/>
        <v/>
      </c>
      <c r="D230" s="86" t="str">
        <f t="shared" si="22"/>
        <v/>
      </c>
      <c r="E230" s="86" t="str">
        <f t="shared" si="23"/>
        <v/>
      </c>
      <c r="F230" s="86" t="str">
        <f t="shared" si="24"/>
        <v/>
      </c>
      <c r="G230" s="71" t="str">
        <f t="shared" si="25"/>
        <v/>
      </c>
    </row>
    <row r="231" spans="1:7" x14ac:dyDescent="0.25">
      <c r="A231" s="85" t="str">
        <f t="shared" si="26"/>
        <v/>
      </c>
      <c r="B231" s="77" t="str">
        <f t="shared" si="28"/>
        <v/>
      </c>
      <c r="C231" s="71" t="str">
        <f t="shared" si="27"/>
        <v/>
      </c>
      <c r="D231" s="86" t="str">
        <f t="shared" si="22"/>
        <v/>
      </c>
      <c r="E231" s="86" t="str">
        <f t="shared" si="23"/>
        <v/>
      </c>
      <c r="F231" s="86" t="str">
        <f t="shared" si="24"/>
        <v/>
      </c>
      <c r="G231" s="71" t="str">
        <f t="shared" si="25"/>
        <v/>
      </c>
    </row>
    <row r="232" spans="1:7" x14ac:dyDescent="0.25">
      <c r="A232" s="85" t="str">
        <f t="shared" si="26"/>
        <v/>
      </c>
      <c r="B232" s="77" t="str">
        <f t="shared" si="28"/>
        <v/>
      </c>
      <c r="C232" s="71" t="str">
        <f t="shared" si="27"/>
        <v/>
      </c>
      <c r="D232" s="86" t="str">
        <f t="shared" si="22"/>
        <v/>
      </c>
      <c r="E232" s="86" t="str">
        <f t="shared" si="23"/>
        <v/>
      </c>
      <c r="F232" s="86" t="str">
        <f t="shared" si="24"/>
        <v/>
      </c>
      <c r="G232" s="71" t="str">
        <f t="shared" si="25"/>
        <v/>
      </c>
    </row>
    <row r="233" spans="1:7" x14ac:dyDescent="0.25">
      <c r="A233" s="85" t="str">
        <f t="shared" si="26"/>
        <v/>
      </c>
      <c r="B233" s="77" t="str">
        <f t="shared" si="28"/>
        <v/>
      </c>
      <c r="C233" s="71" t="str">
        <f t="shared" si="27"/>
        <v/>
      </c>
      <c r="D233" s="86" t="str">
        <f t="shared" si="22"/>
        <v/>
      </c>
      <c r="E233" s="86" t="str">
        <f t="shared" si="23"/>
        <v/>
      </c>
      <c r="F233" s="86" t="str">
        <f t="shared" si="24"/>
        <v/>
      </c>
      <c r="G233" s="71" t="str">
        <f t="shared" si="25"/>
        <v/>
      </c>
    </row>
    <row r="234" spans="1:7" x14ac:dyDescent="0.25">
      <c r="A234" s="85" t="str">
        <f t="shared" si="26"/>
        <v/>
      </c>
      <c r="B234" s="77" t="str">
        <f t="shared" si="28"/>
        <v/>
      </c>
      <c r="C234" s="71" t="str">
        <f t="shared" si="27"/>
        <v/>
      </c>
      <c r="D234" s="86" t="str">
        <f t="shared" si="22"/>
        <v/>
      </c>
      <c r="E234" s="86" t="str">
        <f t="shared" si="23"/>
        <v/>
      </c>
      <c r="F234" s="86" t="str">
        <f t="shared" si="24"/>
        <v/>
      </c>
      <c r="G234" s="71" t="str">
        <f t="shared" si="25"/>
        <v/>
      </c>
    </row>
    <row r="235" spans="1:7" x14ac:dyDescent="0.25">
      <c r="A235" s="85" t="str">
        <f t="shared" si="26"/>
        <v/>
      </c>
      <c r="B235" s="77" t="str">
        <f t="shared" si="28"/>
        <v/>
      </c>
      <c r="C235" s="71" t="str">
        <f t="shared" si="27"/>
        <v/>
      </c>
      <c r="D235" s="86" t="str">
        <f t="shared" si="22"/>
        <v/>
      </c>
      <c r="E235" s="86" t="str">
        <f t="shared" si="23"/>
        <v/>
      </c>
      <c r="F235" s="86" t="str">
        <f t="shared" si="24"/>
        <v/>
      </c>
      <c r="G235" s="71" t="str">
        <f t="shared" si="25"/>
        <v/>
      </c>
    </row>
    <row r="236" spans="1:7" x14ac:dyDescent="0.25">
      <c r="A236" s="85" t="str">
        <f t="shared" si="26"/>
        <v/>
      </c>
      <c r="B236" s="77" t="str">
        <f t="shared" si="28"/>
        <v/>
      </c>
      <c r="C236" s="71" t="str">
        <f t="shared" si="27"/>
        <v/>
      </c>
      <c r="D236" s="86" t="str">
        <f t="shared" si="22"/>
        <v/>
      </c>
      <c r="E236" s="86" t="str">
        <f t="shared" si="23"/>
        <v/>
      </c>
      <c r="F236" s="86" t="str">
        <f t="shared" si="24"/>
        <v/>
      </c>
      <c r="G236" s="71" t="str">
        <f t="shared" si="25"/>
        <v/>
      </c>
    </row>
    <row r="237" spans="1:7" x14ac:dyDescent="0.25">
      <c r="A237" s="85" t="str">
        <f t="shared" si="26"/>
        <v/>
      </c>
      <c r="B237" s="77" t="str">
        <f t="shared" si="28"/>
        <v/>
      </c>
      <c r="C237" s="71" t="str">
        <f t="shared" si="27"/>
        <v/>
      </c>
      <c r="D237" s="86" t="str">
        <f t="shared" si="22"/>
        <v/>
      </c>
      <c r="E237" s="86" t="str">
        <f t="shared" si="23"/>
        <v/>
      </c>
      <c r="F237" s="86" t="str">
        <f t="shared" si="24"/>
        <v/>
      </c>
      <c r="G237" s="71" t="str">
        <f t="shared" si="25"/>
        <v/>
      </c>
    </row>
    <row r="238" spans="1:7" x14ac:dyDescent="0.25">
      <c r="A238" s="85" t="str">
        <f t="shared" si="26"/>
        <v/>
      </c>
      <c r="B238" s="77" t="str">
        <f t="shared" si="28"/>
        <v/>
      </c>
      <c r="C238" s="71" t="str">
        <f t="shared" si="27"/>
        <v/>
      </c>
      <c r="D238" s="86" t="str">
        <f t="shared" si="22"/>
        <v/>
      </c>
      <c r="E238" s="86" t="str">
        <f t="shared" si="23"/>
        <v/>
      </c>
      <c r="F238" s="86" t="str">
        <f t="shared" si="24"/>
        <v/>
      </c>
      <c r="G238" s="71" t="str">
        <f t="shared" si="25"/>
        <v/>
      </c>
    </row>
    <row r="239" spans="1:7" x14ac:dyDescent="0.25">
      <c r="A239" s="85" t="str">
        <f t="shared" si="26"/>
        <v/>
      </c>
      <c r="B239" s="77" t="str">
        <f t="shared" si="28"/>
        <v/>
      </c>
      <c r="C239" s="71" t="str">
        <f t="shared" si="27"/>
        <v/>
      </c>
      <c r="D239" s="86" t="str">
        <f t="shared" si="22"/>
        <v/>
      </c>
      <c r="E239" s="86" t="str">
        <f t="shared" si="23"/>
        <v/>
      </c>
      <c r="F239" s="86" t="str">
        <f t="shared" si="24"/>
        <v/>
      </c>
      <c r="G239" s="71" t="str">
        <f t="shared" si="25"/>
        <v/>
      </c>
    </row>
    <row r="240" spans="1:7" x14ac:dyDescent="0.25">
      <c r="A240" s="85" t="str">
        <f t="shared" si="26"/>
        <v/>
      </c>
      <c r="B240" s="77" t="str">
        <f t="shared" si="28"/>
        <v/>
      </c>
      <c r="C240" s="71" t="str">
        <f t="shared" si="27"/>
        <v/>
      </c>
      <c r="D240" s="86" t="str">
        <f t="shared" si="22"/>
        <v/>
      </c>
      <c r="E240" s="86" t="str">
        <f t="shared" si="23"/>
        <v/>
      </c>
      <c r="F240" s="86" t="str">
        <f t="shared" si="24"/>
        <v/>
      </c>
      <c r="G240" s="71" t="str">
        <f t="shared" si="25"/>
        <v/>
      </c>
    </row>
    <row r="241" spans="1:7" x14ac:dyDescent="0.25">
      <c r="A241" s="85" t="str">
        <f t="shared" si="26"/>
        <v/>
      </c>
      <c r="B241" s="77" t="str">
        <f t="shared" si="28"/>
        <v/>
      </c>
      <c r="C241" s="71" t="str">
        <f t="shared" si="27"/>
        <v/>
      </c>
      <c r="D241" s="86" t="str">
        <f t="shared" si="22"/>
        <v/>
      </c>
      <c r="E241" s="86" t="str">
        <f t="shared" si="23"/>
        <v/>
      </c>
      <c r="F241" s="86" t="str">
        <f t="shared" si="24"/>
        <v/>
      </c>
      <c r="G241" s="71" t="str">
        <f t="shared" si="25"/>
        <v/>
      </c>
    </row>
    <row r="242" spans="1:7" x14ac:dyDescent="0.25">
      <c r="A242" s="85" t="str">
        <f t="shared" si="26"/>
        <v/>
      </c>
      <c r="B242" s="77" t="str">
        <f t="shared" si="28"/>
        <v/>
      </c>
      <c r="C242" s="71" t="str">
        <f t="shared" si="27"/>
        <v/>
      </c>
      <c r="D242" s="86" t="str">
        <f t="shared" si="22"/>
        <v/>
      </c>
      <c r="E242" s="86" t="str">
        <f t="shared" si="23"/>
        <v/>
      </c>
      <c r="F242" s="86" t="str">
        <f t="shared" si="24"/>
        <v/>
      </c>
      <c r="G242" s="71" t="str">
        <f t="shared" si="25"/>
        <v/>
      </c>
    </row>
    <row r="243" spans="1:7" x14ac:dyDescent="0.25">
      <c r="A243" s="85" t="str">
        <f t="shared" si="26"/>
        <v/>
      </c>
      <c r="B243" s="77" t="str">
        <f t="shared" si="28"/>
        <v/>
      </c>
      <c r="C243" s="71" t="str">
        <f t="shared" si="27"/>
        <v/>
      </c>
      <c r="D243" s="86" t="str">
        <f t="shared" si="22"/>
        <v/>
      </c>
      <c r="E243" s="86" t="str">
        <f t="shared" si="23"/>
        <v/>
      </c>
      <c r="F243" s="86" t="str">
        <f t="shared" si="24"/>
        <v/>
      </c>
      <c r="G243" s="71" t="str">
        <f t="shared" si="25"/>
        <v/>
      </c>
    </row>
    <row r="244" spans="1:7" x14ac:dyDescent="0.25">
      <c r="A244" s="85" t="str">
        <f t="shared" si="26"/>
        <v/>
      </c>
      <c r="B244" s="77" t="str">
        <f t="shared" si="28"/>
        <v/>
      </c>
      <c r="C244" s="71" t="str">
        <f t="shared" si="27"/>
        <v/>
      </c>
      <c r="D244" s="86" t="str">
        <f t="shared" si="22"/>
        <v/>
      </c>
      <c r="E244" s="86" t="str">
        <f t="shared" si="23"/>
        <v/>
      </c>
      <c r="F244" s="86" t="str">
        <f t="shared" si="24"/>
        <v/>
      </c>
      <c r="G244" s="71" t="str">
        <f t="shared" si="25"/>
        <v/>
      </c>
    </row>
    <row r="245" spans="1:7" x14ac:dyDescent="0.25">
      <c r="A245" s="85" t="str">
        <f t="shared" si="26"/>
        <v/>
      </c>
      <c r="B245" s="77" t="str">
        <f t="shared" si="28"/>
        <v/>
      </c>
      <c r="C245" s="71" t="str">
        <f t="shared" si="27"/>
        <v/>
      </c>
      <c r="D245" s="86" t="str">
        <f t="shared" si="22"/>
        <v/>
      </c>
      <c r="E245" s="86" t="str">
        <f t="shared" si="23"/>
        <v/>
      </c>
      <c r="F245" s="86" t="str">
        <f t="shared" si="24"/>
        <v/>
      </c>
      <c r="G245" s="71" t="str">
        <f t="shared" si="25"/>
        <v/>
      </c>
    </row>
    <row r="246" spans="1:7" x14ac:dyDescent="0.25">
      <c r="A246" s="85" t="str">
        <f t="shared" si="26"/>
        <v/>
      </c>
      <c r="B246" s="77" t="str">
        <f t="shared" si="28"/>
        <v/>
      </c>
      <c r="C246" s="71" t="str">
        <f t="shared" si="27"/>
        <v/>
      </c>
      <c r="D246" s="86" t="str">
        <f t="shared" si="22"/>
        <v/>
      </c>
      <c r="E246" s="86" t="str">
        <f t="shared" si="23"/>
        <v/>
      </c>
      <c r="F246" s="86" t="str">
        <f t="shared" si="24"/>
        <v/>
      </c>
      <c r="G246" s="71" t="str">
        <f t="shared" si="25"/>
        <v/>
      </c>
    </row>
    <row r="247" spans="1:7" x14ac:dyDescent="0.25">
      <c r="A247" s="85" t="str">
        <f t="shared" si="26"/>
        <v/>
      </c>
      <c r="B247" s="77" t="str">
        <f t="shared" si="28"/>
        <v/>
      </c>
      <c r="C247" s="71" t="str">
        <f t="shared" si="27"/>
        <v/>
      </c>
      <c r="D247" s="86" t="str">
        <f t="shared" si="22"/>
        <v/>
      </c>
      <c r="E247" s="86" t="str">
        <f t="shared" si="23"/>
        <v/>
      </c>
      <c r="F247" s="86" t="str">
        <f t="shared" si="24"/>
        <v/>
      </c>
      <c r="G247" s="71" t="str">
        <f t="shared" si="25"/>
        <v/>
      </c>
    </row>
    <row r="248" spans="1:7" x14ac:dyDescent="0.25">
      <c r="A248" s="85" t="str">
        <f t="shared" si="26"/>
        <v/>
      </c>
      <c r="B248" s="77" t="str">
        <f t="shared" si="28"/>
        <v/>
      </c>
      <c r="C248" s="71" t="str">
        <f t="shared" si="27"/>
        <v/>
      </c>
      <c r="D248" s="86" t="str">
        <f t="shared" si="22"/>
        <v/>
      </c>
      <c r="E248" s="86" t="str">
        <f t="shared" si="23"/>
        <v/>
      </c>
      <c r="F248" s="86" t="str">
        <f t="shared" si="24"/>
        <v/>
      </c>
      <c r="G248" s="71" t="str">
        <f t="shared" si="25"/>
        <v/>
      </c>
    </row>
    <row r="249" spans="1:7" x14ac:dyDescent="0.25">
      <c r="A249" s="85" t="str">
        <f t="shared" si="26"/>
        <v/>
      </c>
      <c r="B249" s="77" t="str">
        <f t="shared" si="28"/>
        <v/>
      </c>
      <c r="C249" s="71" t="str">
        <f t="shared" si="27"/>
        <v/>
      </c>
      <c r="D249" s="86" t="str">
        <f t="shared" si="22"/>
        <v/>
      </c>
      <c r="E249" s="86" t="str">
        <f t="shared" si="23"/>
        <v/>
      </c>
      <c r="F249" s="86" t="str">
        <f t="shared" si="24"/>
        <v/>
      </c>
      <c r="G249" s="71" t="str">
        <f t="shared" si="25"/>
        <v/>
      </c>
    </row>
    <row r="250" spans="1:7" x14ac:dyDescent="0.25">
      <c r="A250" s="85" t="str">
        <f t="shared" si="26"/>
        <v/>
      </c>
      <c r="B250" s="77" t="str">
        <f t="shared" si="28"/>
        <v/>
      </c>
      <c r="C250" s="71" t="str">
        <f t="shared" si="27"/>
        <v/>
      </c>
      <c r="D250" s="86" t="str">
        <f t="shared" si="22"/>
        <v/>
      </c>
      <c r="E250" s="86" t="str">
        <f t="shared" si="23"/>
        <v/>
      </c>
      <c r="F250" s="86" t="str">
        <f t="shared" si="24"/>
        <v/>
      </c>
      <c r="G250" s="71" t="str">
        <f t="shared" si="25"/>
        <v/>
      </c>
    </row>
    <row r="251" spans="1:7" x14ac:dyDescent="0.25">
      <c r="A251" s="85" t="str">
        <f t="shared" si="26"/>
        <v/>
      </c>
      <c r="B251" s="77" t="str">
        <f t="shared" si="28"/>
        <v/>
      </c>
      <c r="C251" s="71" t="str">
        <f t="shared" si="27"/>
        <v/>
      </c>
      <c r="D251" s="86" t="str">
        <f t="shared" si="22"/>
        <v/>
      </c>
      <c r="E251" s="86" t="str">
        <f t="shared" si="23"/>
        <v/>
      </c>
      <c r="F251" s="86" t="str">
        <f t="shared" si="24"/>
        <v/>
      </c>
      <c r="G251" s="71" t="str">
        <f t="shared" si="25"/>
        <v/>
      </c>
    </row>
    <row r="252" spans="1:7" x14ac:dyDescent="0.25">
      <c r="A252" s="85" t="str">
        <f t="shared" si="26"/>
        <v/>
      </c>
      <c r="B252" s="77" t="str">
        <f t="shared" si="28"/>
        <v/>
      </c>
      <c r="C252" s="71" t="str">
        <f t="shared" si="27"/>
        <v/>
      </c>
      <c r="D252" s="86" t="str">
        <f t="shared" si="22"/>
        <v/>
      </c>
      <c r="E252" s="86" t="str">
        <f t="shared" si="23"/>
        <v/>
      </c>
      <c r="F252" s="86" t="str">
        <f t="shared" si="24"/>
        <v/>
      </c>
      <c r="G252" s="71" t="str">
        <f t="shared" si="25"/>
        <v/>
      </c>
    </row>
    <row r="253" spans="1:7" x14ac:dyDescent="0.25">
      <c r="A253" s="85" t="str">
        <f t="shared" si="26"/>
        <v/>
      </c>
      <c r="B253" s="77" t="str">
        <f t="shared" si="28"/>
        <v/>
      </c>
      <c r="C253" s="71" t="str">
        <f t="shared" si="27"/>
        <v/>
      </c>
      <c r="D253" s="86" t="str">
        <f t="shared" si="22"/>
        <v/>
      </c>
      <c r="E253" s="86" t="str">
        <f t="shared" si="23"/>
        <v/>
      </c>
      <c r="F253" s="86" t="str">
        <f t="shared" si="24"/>
        <v/>
      </c>
      <c r="G253" s="71" t="str">
        <f t="shared" si="25"/>
        <v/>
      </c>
    </row>
    <row r="254" spans="1:7" x14ac:dyDescent="0.25">
      <c r="A254" s="85" t="str">
        <f t="shared" si="26"/>
        <v/>
      </c>
      <c r="B254" s="77" t="str">
        <f t="shared" si="28"/>
        <v/>
      </c>
      <c r="C254" s="71" t="str">
        <f t="shared" si="27"/>
        <v/>
      </c>
      <c r="D254" s="86" t="str">
        <f t="shared" si="22"/>
        <v/>
      </c>
      <c r="E254" s="86" t="str">
        <f t="shared" si="23"/>
        <v/>
      </c>
      <c r="F254" s="86" t="str">
        <f t="shared" si="24"/>
        <v/>
      </c>
      <c r="G254" s="71" t="str">
        <f t="shared" si="25"/>
        <v/>
      </c>
    </row>
    <row r="255" spans="1:7" x14ac:dyDescent="0.25">
      <c r="A255" s="85" t="str">
        <f t="shared" si="26"/>
        <v/>
      </c>
      <c r="B255" s="77" t="str">
        <f t="shared" si="28"/>
        <v/>
      </c>
      <c r="C255" s="71" t="str">
        <f t="shared" si="27"/>
        <v/>
      </c>
      <c r="D255" s="86" t="str">
        <f t="shared" si="22"/>
        <v/>
      </c>
      <c r="E255" s="86" t="str">
        <f t="shared" si="23"/>
        <v/>
      </c>
      <c r="F255" s="86" t="str">
        <f t="shared" si="24"/>
        <v/>
      </c>
      <c r="G255" s="71" t="str">
        <f t="shared" si="25"/>
        <v/>
      </c>
    </row>
    <row r="256" spans="1:7" x14ac:dyDescent="0.25">
      <c r="A256" s="85" t="str">
        <f t="shared" si="26"/>
        <v/>
      </c>
      <c r="B256" s="77" t="str">
        <f t="shared" si="28"/>
        <v/>
      </c>
      <c r="C256" s="71" t="str">
        <f t="shared" si="27"/>
        <v/>
      </c>
      <c r="D256" s="86" t="str">
        <f t="shared" si="22"/>
        <v/>
      </c>
      <c r="E256" s="86" t="str">
        <f t="shared" si="23"/>
        <v/>
      </c>
      <c r="F256" s="86" t="str">
        <f t="shared" si="24"/>
        <v/>
      </c>
      <c r="G256" s="71" t="str">
        <f t="shared" si="25"/>
        <v/>
      </c>
    </row>
    <row r="257" spans="1:7" x14ac:dyDescent="0.25">
      <c r="A257" s="85" t="str">
        <f t="shared" si="26"/>
        <v/>
      </c>
      <c r="B257" s="77" t="str">
        <f t="shared" si="28"/>
        <v/>
      </c>
      <c r="C257" s="71" t="str">
        <f t="shared" si="27"/>
        <v/>
      </c>
      <c r="D257" s="86" t="str">
        <f t="shared" si="22"/>
        <v/>
      </c>
      <c r="E257" s="86" t="str">
        <f t="shared" si="23"/>
        <v/>
      </c>
      <c r="F257" s="86" t="str">
        <f t="shared" si="24"/>
        <v/>
      </c>
      <c r="G257" s="71" t="str">
        <f t="shared" si="25"/>
        <v/>
      </c>
    </row>
    <row r="258" spans="1:7" x14ac:dyDescent="0.25">
      <c r="A258" s="85" t="str">
        <f t="shared" si="26"/>
        <v/>
      </c>
      <c r="B258" s="77" t="str">
        <f t="shared" si="28"/>
        <v/>
      </c>
      <c r="C258" s="71" t="str">
        <f t="shared" si="27"/>
        <v/>
      </c>
      <c r="D258" s="86" t="str">
        <f t="shared" si="22"/>
        <v/>
      </c>
      <c r="E258" s="86" t="str">
        <f t="shared" si="23"/>
        <v/>
      </c>
      <c r="F258" s="86" t="str">
        <f t="shared" si="24"/>
        <v/>
      </c>
      <c r="G258" s="71" t="str">
        <f t="shared" si="25"/>
        <v/>
      </c>
    </row>
    <row r="259" spans="1:7" x14ac:dyDescent="0.25">
      <c r="A259" s="85" t="str">
        <f t="shared" si="26"/>
        <v/>
      </c>
      <c r="B259" s="77" t="str">
        <f t="shared" si="28"/>
        <v/>
      </c>
      <c r="C259" s="71" t="str">
        <f t="shared" si="27"/>
        <v/>
      </c>
      <c r="D259" s="86" t="str">
        <f t="shared" si="22"/>
        <v/>
      </c>
      <c r="E259" s="86" t="str">
        <f t="shared" si="23"/>
        <v/>
      </c>
      <c r="F259" s="86" t="str">
        <f t="shared" si="24"/>
        <v/>
      </c>
      <c r="G259" s="71" t="str">
        <f t="shared" si="25"/>
        <v/>
      </c>
    </row>
    <row r="260" spans="1:7" x14ac:dyDescent="0.25">
      <c r="A260" s="85" t="str">
        <f t="shared" si="26"/>
        <v/>
      </c>
      <c r="B260" s="77" t="str">
        <f t="shared" si="28"/>
        <v/>
      </c>
      <c r="C260" s="71" t="str">
        <f t="shared" si="27"/>
        <v/>
      </c>
      <c r="D260" s="86" t="str">
        <f t="shared" si="22"/>
        <v/>
      </c>
      <c r="E260" s="86" t="str">
        <f t="shared" si="23"/>
        <v/>
      </c>
      <c r="F260" s="86" t="str">
        <f t="shared" si="24"/>
        <v/>
      </c>
      <c r="G260" s="71" t="str">
        <f t="shared" si="25"/>
        <v/>
      </c>
    </row>
    <row r="261" spans="1:7" x14ac:dyDescent="0.25">
      <c r="A261" s="85" t="str">
        <f t="shared" si="26"/>
        <v/>
      </c>
      <c r="B261" s="77" t="str">
        <f t="shared" si="28"/>
        <v/>
      </c>
      <c r="C261" s="71" t="str">
        <f t="shared" si="27"/>
        <v/>
      </c>
      <c r="D261" s="86" t="str">
        <f t="shared" si="22"/>
        <v/>
      </c>
      <c r="E261" s="86" t="str">
        <f t="shared" si="23"/>
        <v/>
      </c>
      <c r="F261" s="86" t="str">
        <f t="shared" si="24"/>
        <v/>
      </c>
      <c r="G261" s="71" t="str">
        <f t="shared" si="25"/>
        <v/>
      </c>
    </row>
    <row r="262" spans="1:7" x14ac:dyDescent="0.25">
      <c r="A262" s="85" t="str">
        <f t="shared" si="26"/>
        <v/>
      </c>
      <c r="B262" s="77" t="str">
        <f t="shared" si="28"/>
        <v/>
      </c>
      <c r="C262" s="71" t="str">
        <f t="shared" si="27"/>
        <v/>
      </c>
      <c r="D262" s="86" t="str">
        <f t="shared" si="22"/>
        <v/>
      </c>
      <c r="E262" s="86" t="str">
        <f t="shared" si="23"/>
        <v/>
      </c>
      <c r="F262" s="86" t="str">
        <f t="shared" si="24"/>
        <v/>
      </c>
      <c r="G262" s="71" t="str">
        <f t="shared" si="25"/>
        <v/>
      </c>
    </row>
    <row r="263" spans="1:7" x14ac:dyDescent="0.25">
      <c r="A263" s="85" t="str">
        <f t="shared" si="26"/>
        <v/>
      </c>
      <c r="B263" s="77" t="str">
        <f t="shared" si="28"/>
        <v/>
      </c>
      <c r="C263" s="71" t="str">
        <f t="shared" si="27"/>
        <v/>
      </c>
      <c r="D263" s="86" t="str">
        <f t="shared" si="22"/>
        <v/>
      </c>
      <c r="E263" s="86" t="str">
        <f t="shared" si="23"/>
        <v/>
      </c>
      <c r="F263" s="86" t="str">
        <f t="shared" si="24"/>
        <v/>
      </c>
      <c r="G263" s="71" t="str">
        <f t="shared" si="25"/>
        <v/>
      </c>
    </row>
    <row r="264" spans="1:7" x14ac:dyDescent="0.25">
      <c r="A264" s="85" t="str">
        <f t="shared" si="26"/>
        <v/>
      </c>
      <c r="B264" s="77" t="str">
        <f t="shared" si="28"/>
        <v/>
      </c>
      <c r="C264" s="71" t="str">
        <f t="shared" si="27"/>
        <v/>
      </c>
      <c r="D264" s="86" t="str">
        <f t="shared" si="22"/>
        <v/>
      </c>
      <c r="E264" s="86" t="str">
        <f t="shared" si="23"/>
        <v/>
      </c>
      <c r="F264" s="86" t="str">
        <f t="shared" si="24"/>
        <v/>
      </c>
      <c r="G264" s="71" t="str">
        <f t="shared" si="25"/>
        <v/>
      </c>
    </row>
    <row r="265" spans="1:7" x14ac:dyDescent="0.25">
      <c r="A265" s="85" t="str">
        <f t="shared" si="26"/>
        <v/>
      </c>
      <c r="B265" s="77" t="str">
        <f t="shared" si="28"/>
        <v/>
      </c>
      <c r="C265" s="71" t="str">
        <f t="shared" si="27"/>
        <v/>
      </c>
      <c r="D265" s="86" t="str">
        <f t="shared" si="22"/>
        <v/>
      </c>
      <c r="E265" s="86" t="str">
        <f t="shared" si="23"/>
        <v/>
      </c>
      <c r="F265" s="86" t="str">
        <f t="shared" si="24"/>
        <v/>
      </c>
      <c r="G265" s="71" t="str">
        <f t="shared" si="25"/>
        <v/>
      </c>
    </row>
    <row r="266" spans="1:7" x14ac:dyDescent="0.25">
      <c r="A266" s="85" t="str">
        <f t="shared" si="26"/>
        <v/>
      </c>
      <c r="B266" s="77" t="str">
        <f t="shared" si="28"/>
        <v/>
      </c>
      <c r="C266" s="71" t="str">
        <f t="shared" si="27"/>
        <v/>
      </c>
      <c r="D266" s="86" t="str">
        <f t="shared" si="22"/>
        <v/>
      </c>
      <c r="E266" s="86" t="str">
        <f t="shared" si="23"/>
        <v/>
      </c>
      <c r="F266" s="86" t="str">
        <f t="shared" si="24"/>
        <v/>
      </c>
      <c r="G266" s="71" t="str">
        <f t="shared" si="25"/>
        <v/>
      </c>
    </row>
    <row r="267" spans="1:7" x14ac:dyDescent="0.25">
      <c r="A267" s="85" t="str">
        <f t="shared" si="26"/>
        <v/>
      </c>
      <c r="B267" s="77" t="str">
        <f t="shared" si="28"/>
        <v/>
      </c>
      <c r="C267" s="71" t="str">
        <f t="shared" si="27"/>
        <v/>
      </c>
      <c r="D267" s="86" t="str">
        <f t="shared" si="22"/>
        <v/>
      </c>
      <c r="E267" s="86" t="str">
        <f t="shared" si="23"/>
        <v/>
      </c>
      <c r="F267" s="86" t="str">
        <f t="shared" si="24"/>
        <v/>
      </c>
      <c r="G267" s="71" t="str">
        <f t="shared" si="25"/>
        <v/>
      </c>
    </row>
    <row r="268" spans="1:7" x14ac:dyDescent="0.25">
      <c r="A268" s="85" t="str">
        <f t="shared" si="26"/>
        <v/>
      </c>
      <c r="B268" s="77" t="str">
        <f t="shared" si="28"/>
        <v/>
      </c>
      <c r="C268" s="71" t="str">
        <f t="shared" si="27"/>
        <v/>
      </c>
      <c r="D268" s="86" t="str">
        <f t="shared" si="22"/>
        <v/>
      </c>
      <c r="E268" s="86" t="str">
        <f t="shared" si="23"/>
        <v/>
      </c>
      <c r="F268" s="86" t="str">
        <f t="shared" si="24"/>
        <v/>
      </c>
      <c r="G268" s="71" t="str">
        <f t="shared" si="25"/>
        <v/>
      </c>
    </row>
    <row r="269" spans="1:7" x14ac:dyDescent="0.25">
      <c r="A269" s="85" t="str">
        <f t="shared" si="26"/>
        <v/>
      </c>
      <c r="B269" s="77" t="str">
        <f t="shared" si="28"/>
        <v/>
      </c>
      <c r="C269" s="71" t="str">
        <f t="shared" si="27"/>
        <v/>
      </c>
      <c r="D269" s="86" t="str">
        <f t="shared" si="22"/>
        <v/>
      </c>
      <c r="E269" s="86" t="str">
        <f t="shared" si="23"/>
        <v/>
      </c>
      <c r="F269" s="86" t="str">
        <f t="shared" si="24"/>
        <v/>
      </c>
      <c r="G269" s="71" t="str">
        <f t="shared" si="25"/>
        <v/>
      </c>
    </row>
    <row r="270" spans="1:7" x14ac:dyDescent="0.25">
      <c r="A270" s="85" t="str">
        <f t="shared" si="26"/>
        <v/>
      </c>
      <c r="B270" s="77" t="str">
        <f t="shared" si="28"/>
        <v/>
      </c>
      <c r="C270" s="71" t="str">
        <f t="shared" si="27"/>
        <v/>
      </c>
      <c r="D270" s="86" t="str">
        <f t="shared" si="22"/>
        <v/>
      </c>
      <c r="E270" s="86" t="str">
        <f t="shared" si="23"/>
        <v/>
      </c>
      <c r="F270" s="86" t="str">
        <f t="shared" si="24"/>
        <v/>
      </c>
      <c r="G270" s="71" t="str">
        <f t="shared" si="25"/>
        <v/>
      </c>
    </row>
    <row r="271" spans="1:7" x14ac:dyDescent="0.25">
      <c r="A271" s="85" t="str">
        <f t="shared" si="26"/>
        <v/>
      </c>
      <c r="B271" s="77" t="str">
        <f t="shared" si="28"/>
        <v/>
      </c>
      <c r="C271" s="71" t="str">
        <f t="shared" si="27"/>
        <v/>
      </c>
      <c r="D271" s="86" t="str">
        <f t="shared" si="22"/>
        <v/>
      </c>
      <c r="E271" s="86" t="str">
        <f t="shared" si="23"/>
        <v/>
      </c>
      <c r="F271" s="86" t="str">
        <f t="shared" si="24"/>
        <v/>
      </c>
      <c r="G271" s="71" t="str">
        <f t="shared" si="25"/>
        <v/>
      </c>
    </row>
    <row r="272" spans="1:7" x14ac:dyDescent="0.25">
      <c r="A272" s="85" t="str">
        <f t="shared" si="26"/>
        <v/>
      </c>
      <c r="B272" s="77" t="str">
        <f t="shared" si="28"/>
        <v/>
      </c>
      <c r="C272" s="71" t="str">
        <f t="shared" si="27"/>
        <v/>
      </c>
      <c r="D272" s="86" t="str">
        <f t="shared" si="22"/>
        <v/>
      </c>
      <c r="E272" s="86" t="str">
        <f t="shared" si="23"/>
        <v/>
      </c>
      <c r="F272" s="86" t="str">
        <f t="shared" si="24"/>
        <v/>
      </c>
      <c r="G272" s="71" t="str">
        <f t="shared" si="25"/>
        <v/>
      </c>
    </row>
    <row r="273" spans="1:7" x14ac:dyDescent="0.25">
      <c r="A273" s="85" t="str">
        <f t="shared" si="26"/>
        <v/>
      </c>
      <c r="B273" s="77" t="str">
        <f t="shared" si="28"/>
        <v/>
      </c>
      <c r="C273" s="71" t="str">
        <f t="shared" si="27"/>
        <v/>
      </c>
      <c r="D273" s="86" t="str">
        <f t="shared" si="22"/>
        <v/>
      </c>
      <c r="E273" s="86" t="str">
        <f t="shared" si="23"/>
        <v/>
      </c>
      <c r="F273" s="86" t="str">
        <f t="shared" si="24"/>
        <v/>
      </c>
      <c r="G273" s="71" t="str">
        <f t="shared" si="25"/>
        <v/>
      </c>
    </row>
    <row r="274" spans="1:7" x14ac:dyDescent="0.25">
      <c r="A274" s="85" t="str">
        <f t="shared" si="26"/>
        <v/>
      </c>
      <c r="B274" s="77" t="str">
        <f t="shared" si="28"/>
        <v/>
      </c>
      <c r="C274" s="71" t="str">
        <f t="shared" si="27"/>
        <v/>
      </c>
      <c r="D274" s="86" t="str">
        <f t="shared" ref="D274:D337" si="29">IF(B274="","",IPMT($E$13/12,B274,$E$7,-$E$11,$E$12,0))</f>
        <v/>
      </c>
      <c r="E274" s="86" t="str">
        <f t="shared" ref="E274:E337" si="30">IF(B274="","",PPMT($E$13/12,B274,$E$7,-$E$11,$E$12,0))</f>
        <v/>
      </c>
      <c r="F274" s="86" t="str">
        <f t="shared" ref="F274:F337" si="31">IF(B274="","",SUM(D274:E274))</f>
        <v/>
      </c>
      <c r="G274" s="71" t="str">
        <f t="shared" ref="G274:G337" si="32">IF(B274="","",SUM(C274)-SUM(E274))</f>
        <v/>
      </c>
    </row>
    <row r="275" spans="1:7" x14ac:dyDescent="0.25">
      <c r="A275" s="85" t="str">
        <f t="shared" ref="A275:A338" si="33">IF(B275="","",EDATE(A274,1))</f>
        <v/>
      </c>
      <c r="B275" s="77" t="str">
        <f t="shared" si="28"/>
        <v/>
      </c>
      <c r="C275" s="71" t="str">
        <f t="shared" ref="C275:C338" si="34">IF(B275="","",G274)</f>
        <v/>
      </c>
      <c r="D275" s="86" t="str">
        <f t="shared" si="29"/>
        <v/>
      </c>
      <c r="E275" s="86" t="str">
        <f t="shared" si="30"/>
        <v/>
      </c>
      <c r="F275" s="86" t="str">
        <f t="shared" si="31"/>
        <v/>
      </c>
      <c r="G275" s="71" t="str">
        <f t="shared" si="32"/>
        <v/>
      </c>
    </row>
    <row r="276" spans="1:7" x14ac:dyDescent="0.25">
      <c r="A276" s="85" t="str">
        <f t="shared" si="33"/>
        <v/>
      </c>
      <c r="B276" s="77" t="str">
        <f t="shared" ref="B276:B339" si="35">IF(B275="","",IF(SUM(B275)+1&lt;=$E$7,SUM(B275)+1,""))</f>
        <v/>
      </c>
      <c r="C276" s="71" t="str">
        <f t="shared" si="34"/>
        <v/>
      </c>
      <c r="D276" s="86" t="str">
        <f t="shared" si="29"/>
        <v/>
      </c>
      <c r="E276" s="86" t="str">
        <f t="shared" si="30"/>
        <v/>
      </c>
      <c r="F276" s="86" t="str">
        <f t="shared" si="31"/>
        <v/>
      </c>
      <c r="G276" s="71" t="str">
        <f t="shared" si="32"/>
        <v/>
      </c>
    </row>
    <row r="277" spans="1:7" x14ac:dyDescent="0.25">
      <c r="A277" s="85" t="str">
        <f t="shared" si="33"/>
        <v/>
      </c>
      <c r="B277" s="77" t="str">
        <f t="shared" si="35"/>
        <v/>
      </c>
      <c r="C277" s="71" t="str">
        <f t="shared" si="34"/>
        <v/>
      </c>
      <c r="D277" s="86" t="str">
        <f t="shared" si="29"/>
        <v/>
      </c>
      <c r="E277" s="86" t="str">
        <f t="shared" si="30"/>
        <v/>
      </c>
      <c r="F277" s="86" t="str">
        <f t="shared" si="31"/>
        <v/>
      </c>
      <c r="G277" s="71" t="str">
        <f t="shared" si="32"/>
        <v/>
      </c>
    </row>
    <row r="278" spans="1:7" x14ac:dyDescent="0.25">
      <c r="A278" s="85" t="str">
        <f t="shared" si="33"/>
        <v/>
      </c>
      <c r="B278" s="77" t="str">
        <f t="shared" si="35"/>
        <v/>
      </c>
      <c r="C278" s="71" t="str">
        <f t="shared" si="34"/>
        <v/>
      </c>
      <c r="D278" s="86" t="str">
        <f t="shared" si="29"/>
        <v/>
      </c>
      <c r="E278" s="86" t="str">
        <f t="shared" si="30"/>
        <v/>
      </c>
      <c r="F278" s="86" t="str">
        <f t="shared" si="31"/>
        <v/>
      </c>
      <c r="G278" s="71" t="str">
        <f t="shared" si="32"/>
        <v/>
      </c>
    </row>
    <row r="279" spans="1:7" x14ac:dyDescent="0.25">
      <c r="A279" s="85" t="str">
        <f t="shared" si="33"/>
        <v/>
      </c>
      <c r="B279" s="77" t="str">
        <f t="shared" si="35"/>
        <v/>
      </c>
      <c r="C279" s="71" t="str">
        <f t="shared" si="34"/>
        <v/>
      </c>
      <c r="D279" s="86" t="str">
        <f t="shared" si="29"/>
        <v/>
      </c>
      <c r="E279" s="86" t="str">
        <f t="shared" si="30"/>
        <v/>
      </c>
      <c r="F279" s="86" t="str">
        <f t="shared" si="31"/>
        <v/>
      </c>
      <c r="G279" s="71" t="str">
        <f t="shared" si="32"/>
        <v/>
      </c>
    </row>
    <row r="280" spans="1:7" x14ac:dyDescent="0.25">
      <c r="A280" s="85" t="str">
        <f t="shared" si="33"/>
        <v/>
      </c>
      <c r="B280" s="77" t="str">
        <f t="shared" si="35"/>
        <v/>
      </c>
      <c r="C280" s="71" t="str">
        <f t="shared" si="34"/>
        <v/>
      </c>
      <c r="D280" s="86" t="str">
        <f t="shared" si="29"/>
        <v/>
      </c>
      <c r="E280" s="86" t="str">
        <f t="shared" si="30"/>
        <v/>
      </c>
      <c r="F280" s="86" t="str">
        <f t="shared" si="31"/>
        <v/>
      </c>
      <c r="G280" s="71" t="str">
        <f t="shared" si="32"/>
        <v/>
      </c>
    </row>
    <row r="281" spans="1:7" x14ac:dyDescent="0.25">
      <c r="A281" s="85" t="str">
        <f t="shared" si="33"/>
        <v/>
      </c>
      <c r="B281" s="77" t="str">
        <f t="shared" si="35"/>
        <v/>
      </c>
      <c r="C281" s="71" t="str">
        <f t="shared" si="34"/>
        <v/>
      </c>
      <c r="D281" s="86" t="str">
        <f t="shared" si="29"/>
        <v/>
      </c>
      <c r="E281" s="86" t="str">
        <f t="shared" si="30"/>
        <v/>
      </c>
      <c r="F281" s="86" t="str">
        <f t="shared" si="31"/>
        <v/>
      </c>
      <c r="G281" s="71" t="str">
        <f t="shared" si="32"/>
        <v/>
      </c>
    </row>
    <row r="282" spans="1:7" x14ac:dyDescent="0.25">
      <c r="A282" s="85" t="str">
        <f t="shared" si="33"/>
        <v/>
      </c>
      <c r="B282" s="77" t="str">
        <f t="shared" si="35"/>
        <v/>
      </c>
      <c r="C282" s="71" t="str">
        <f t="shared" si="34"/>
        <v/>
      </c>
      <c r="D282" s="86" t="str">
        <f t="shared" si="29"/>
        <v/>
      </c>
      <c r="E282" s="86" t="str">
        <f t="shared" si="30"/>
        <v/>
      </c>
      <c r="F282" s="86" t="str">
        <f t="shared" si="31"/>
        <v/>
      </c>
      <c r="G282" s="71" t="str">
        <f t="shared" si="32"/>
        <v/>
      </c>
    </row>
    <row r="283" spans="1:7" x14ac:dyDescent="0.25">
      <c r="A283" s="85" t="str">
        <f t="shared" si="33"/>
        <v/>
      </c>
      <c r="B283" s="77" t="str">
        <f t="shared" si="35"/>
        <v/>
      </c>
      <c r="C283" s="71" t="str">
        <f t="shared" si="34"/>
        <v/>
      </c>
      <c r="D283" s="86" t="str">
        <f t="shared" si="29"/>
        <v/>
      </c>
      <c r="E283" s="86" t="str">
        <f t="shared" si="30"/>
        <v/>
      </c>
      <c r="F283" s="86" t="str">
        <f t="shared" si="31"/>
        <v/>
      </c>
      <c r="G283" s="71" t="str">
        <f t="shared" si="32"/>
        <v/>
      </c>
    </row>
    <row r="284" spans="1:7" x14ac:dyDescent="0.25">
      <c r="A284" s="85" t="str">
        <f t="shared" si="33"/>
        <v/>
      </c>
      <c r="B284" s="77" t="str">
        <f t="shared" si="35"/>
        <v/>
      </c>
      <c r="C284" s="71" t="str">
        <f t="shared" si="34"/>
        <v/>
      </c>
      <c r="D284" s="86" t="str">
        <f t="shared" si="29"/>
        <v/>
      </c>
      <c r="E284" s="86" t="str">
        <f t="shared" si="30"/>
        <v/>
      </c>
      <c r="F284" s="86" t="str">
        <f t="shared" si="31"/>
        <v/>
      </c>
      <c r="G284" s="71" t="str">
        <f t="shared" si="32"/>
        <v/>
      </c>
    </row>
    <row r="285" spans="1:7" x14ac:dyDescent="0.25">
      <c r="A285" s="85" t="str">
        <f t="shared" si="33"/>
        <v/>
      </c>
      <c r="B285" s="77" t="str">
        <f t="shared" si="35"/>
        <v/>
      </c>
      <c r="C285" s="71" t="str">
        <f t="shared" si="34"/>
        <v/>
      </c>
      <c r="D285" s="86" t="str">
        <f t="shared" si="29"/>
        <v/>
      </c>
      <c r="E285" s="86" t="str">
        <f t="shared" si="30"/>
        <v/>
      </c>
      <c r="F285" s="86" t="str">
        <f t="shared" si="31"/>
        <v/>
      </c>
      <c r="G285" s="71" t="str">
        <f t="shared" si="32"/>
        <v/>
      </c>
    </row>
    <row r="286" spans="1:7" x14ac:dyDescent="0.25">
      <c r="A286" s="85" t="str">
        <f t="shared" si="33"/>
        <v/>
      </c>
      <c r="B286" s="77" t="str">
        <f t="shared" si="35"/>
        <v/>
      </c>
      <c r="C286" s="71" t="str">
        <f t="shared" si="34"/>
        <v/>
      </c>
      <c r="D286" s="86" t="str">
        <f t="shared" si="29"/>
        <v/>
      </c>
      <c r="E286" s="86" t="str">
        <f t="shared" si="30"/>
        <v/>
      </c>
      <c r="F286" s="86" t="str">
        <f t="shared" si="31"/>
        <v/>
      </c>
      <c r="G286" s="71" t="str">
        <f t="shared" si="32"/>
        <v/>
      </c>
    </row>
    <row r="287" spans="1:7" x14ac:dyDescent="0.25">
      <c r="A287" s="85" t="str">
        <f t="shared" si="33"/>
        <v/>
      </c>
      <c r="B287" s="77" t="str">
        <f t="shared" si="35"/>
        <v/>
      </c>
      <c r="C287" s="71" t="str">
        <f t="shared" si="34"/>
        <v/>
      </c>
      <c r="D287" s="86" t="str">
        <f t="shared" si="29"/>
        <v/>
      </c>
      <c r="E287" s="86" t="str">
        <f t="shared" si="30"/>
        <v/>
      </c>
      <c r="F287" s="86" t="str">
        <f t="shared" si="31"/>
        <v/>
      </c>
      <c r="G287" s="71" t="str">
        <f t="shared" si="32"/>
        <v/>
      </c>
    </row>
    <row r="288" spans="1:7" x14ac:dyDescent="0.25">
      <c r="A288" s="85" t="str">
        <f t="shared" si="33"/>
        <v/>
      </c>
      <c r="B288" s="77" t="str">
        <f t="shared" si="35"/>
        <v/>
      </c>
      <c r="C288" s="71" t="str">
        <f t="shared" si="34"/>
        <v/>
      </c>
      <c r="D288" s="86" t="str">
        <f t="shared" si="29"/>
        <v/>
      </c>
      <c r="E288" s="86" t="str">
        <f t="shared" si="30"/>
        <v/>
      </c>
      <c r="F288" s="86" t="str">
        <f t="shared" si="31"/>
        <v/>
      </c>
      <c r="G288" s="71" t="str">
        <f t="shared" si="32"/>
        <v/>
      </c>
    </row>
    <row r="289" spans="1:7" x14ac:dyDescent="0.25">
      <c r="A289" s="85" t="str">
        <f t="shared" si="33"/>
        <v/>
      </c>
      <c r="B289" s="77" t="str">
        <f t="shared" si="35"/>
        <v/>
      </c>
      <c r="C289" s="71" t="str">
        <f t="shared" si="34"/>
        <v/>
      </c>
      <c r="D289" s="86" t="str">
        <f t="shared" si="29"/>
        <v/>
      </c>
      <c r="E289" s="86" t="str">
        <f t="shared" si="30"/>
        <v/>
      </c>
      <c r="F289" s="86" t="str">
        <f t="shared" si="31"/>
        <v/>
      </c>
      <c r="G289" s="71" t="str">
        <f t="shared" si="32"/>
        <v/>
      </c>
    </row>
    <row r="290" spans="1:7" x14ac:dyDescent="0.25">
      <c r="A290" s="85" t="str">
        <f t="shared" si="33"/>
        <v/>
      </c>
      <c r="B290" s="77" t="str">
        <f t="shared" si="35"/>
        <v/>
      </c>
      <c r="C290" s="71" t="str">
        <f t="shared" si="34"/>
        <v/>
      </c>
      <c r="D290" s="86" t="str">
        <f t="shared" si="29"/>
        <v/>
      </c>
      <c r="E290" s="86" t="str">
        <f t="shared" si="30"/>
        <v/>
      </c>
      <c r="F290" s="86" t="str">
        <f t="shared" si="31"/>
        <v/>
      </c>
      <c r="G290" s="71" t="str">
        <f t="shared" si="32"/>
        <v/>
      </c>
    </row>
    <row r="291" spans="1:7" x14ac:dyDescent="0.25">
      <c r="A291" s="85" t="str">
        <f t="shared" si="33"/>
        <v/>
      </c>
      <c r="B291" s="77" t="str">
        <f t="shared" si="35"/>
        <v/>
      </c>
      <c r="C291" s="71" t="str">
        <f t="shared" si="34"/>
        <v/>
      </c>
      <c r="D291" s="86" t="str">
        <f t="shared" si="29"/>
        <v/>
      </c>
      <c r="E291" s="86" t="str">
        <f t="shared" si="30"/>
        <v/>
      </c>
      <c r="F291" s="86" t="str">
        <f t="shared" si="31"/>
        <v/>
      </c>
      <c r="G291" s="71" t="str">
        <f t="shared" si="32"/>
        <v/>
      </c>
    </row>
    <row r="292" spans="1:7" x14ac:dyDescent="0.25">
      <c r="A292" s="85" t="str">
        <f t="shared" si="33"/>
        <v/>
      </c>
      <c r="B292" s="77" t="str">
        <f t="shared" si="35"/>
        <v/>
      </c>
      <c r="C292" s="71" t="str">
        <f t="shared" si="34"/>
        <v/>
      </c>
      <c r="D292" s="86" t="str">
        <f t="shared" si="29"/>
        <v/>
      </c>
      <c r="E292" s="86" t="str">
        <f t="shared" si="30"/>
        <v/>
      </c>
      <c r="F292" s="86" t="str">
        <f t="shared" si="31"/>
        <v/>
      </c>
      <c r="G292" s="71" t="str">
        <f t="shared" si="32"/>
        <v/>
      </c>
    </row>
    <row r="293" spans="1:7" x14ac:dyDescent="0.25">
      <c r="A293" s="85" t="str">
        <f t="shared" si="33"/>
        <v/>
      </c>
      <c r="B293" s="77" t="str">
        <f t="shared" si="35"/>
        <v/>
      </c>
      <c r="C293" s="71" t="str">
        <f t="shared" si="34"/>
        <v/>
      </c>
      <c r="D293" s="86" t="str">
        <f t="shared" si="29"/>
        <v/>
      </c>
      <c r="E293" s="86" t="str">
        <f t="shared" si="30"/>
        <v/>
      </c>
      <c r="F293" s="86" t="str">
        <f t="shared" si="31"/>
        <v/>
      </c>
      <c r="G293" s="71" t="str">
        <f t="shared" si="32"/>
        <v/>
      </c>
    </row>
    <row r="294" spans="1:7" x14ac:dyDescent="0.25">
      <c r="A294" s="85" t="str">
        <f t="shared" si="33"/>
        <v/>
      </c>
      <c r="B294" s="77" t="str">
        <f t="shared" si="35"/>
        <v/>
      </c>
      <c r="C294" s="71" t="str">
        <f t="shared" si="34"/>
        <v/>
      </c>
      <c r="D294" s="86" t="str">
        <f t="shared" si="29"/>
        <v/>
      </c>
      <c r="E294" s="86" t="str">
        <f t="shared" si="30"/>
        <v/>
      </c>
      <c r="F294" s="86" t="str">
        <f t="shared" si="31"/>
        <v/>
      </c>
      <c r="G294" s="71" t="str">
        <f t="shared" si="32"/>
        <v/>
      </c>
    </row>
    <row r="295" spans="1:7" x14ac:dyDescent="0.25">
      <c r="A295" s="85" t="str">
        <f t="shared" si="33"/>
        <v/>
      </c>
      <c r="B295" s="77" t="str">
        <f t="shared" si="35"/>
        <v/>
      </c>
      <c r="C295" s="71" t="str">
        <f t="shared" si="34"/>
        <v/>
      </c>
      <c r="D295" s="86" t="str">
        <f t="shared" si="29"/>
        <v/>
      </c>
      <c r="E295" s="86" t="str">
        <f t="shared" si="30"/>
        <v/>
      </c>
      <c r="F295" s="86" t="str">
        <f t="shared" si="31"/>
        <v/>
      </c>
      <c r="G295" s="71" t="str">
        <f t="shared" si="32"/>
        <v/>
      </c>
    </row>
    <row r="296" spans="1:7" x14ac:dyDescent="0.25">
      <c r="A296" s="85" t="str">
        <f t="shared" si="33"/>
        <v/>
      </c>
      <c r="B296" s="77" t="str">
        <f t="shared" si="35"/>
        <v/>
      </c>
      <c r="C296" s="71" t="str">
        <f t="shared" si="34"/>
        <v/>
      </c>
      <c r="D296" s="86" t="str">
        <f t="shared" si="29"/>
        <v/>
      </c>
      <c r="E296" s="86" t="str">
        <f t="shared" si="30"/>
        <v/>
      </c>
      <c r="F296" s="86" t="str">
        <f t="shared" si="31"/>
        <v/>
      </c>
      <c r="G296" s="71" t="str">
        <f t="shared" si="32"/>
        <v/>
      </c>
    </row>
    <row r="297" spans="1:7" x14ac:dyDescent="0.25">
      <c r="A297" s="85" t="str">
        <f t="shared" si="33"/>
        <v/>
      </c>
      <c r="B297" s="77" t="str">
        <f t="shared" si="35"/>
        <v/>
      </c>
      <c r="C297" s="71" t="str">
        <f t="shared" si="34"/>
        <v/>
      </c>
      <c r="D297" s="86" t="str">
        <f t="shared" si="29"/>
        <v/>
      </c>
      <c r="E297" s="86" t="str">
        <f t="shared" si="30"/>
        <v/>
      </c>
      <c r="F297" s="86" t="str">
        <f t="shared" si="31"/>
        <v/>
      </c>
      <c r="G297" s="71" t="str">
        <f t="shared" si="32"/>
        <v/>
      </c>
    </row>
    <row r="298" spans="1:7" x14ac:dyDescent="0.25">
      <c r="A298" s="85" t="str">
        <f t="shared" si="33"/>
        <v/>
      </c>
      <c r="B298" s="77" t="str">
        <f t="shared" si="35"/>
        <v/>
      </c>
      <c r="C298" s="71" t="str">
        <f t="shared" si="34"/>
        <v/>
      </c>
      <c r="D298" s="86" t="str">
        <f t="shared" si="29"/>
        <v/>
      </c>
      <c r="E298" s="86" t="str">
        <f t="shared" si="30"/>
        <v/>
      </c>
      <c r="F298" s="86" t="str">
        <f t="shared" si="31"/>
        <v/>
      </c>
      <c r="G298" s="71" t="str">
        <f t="shared" si="32"/>
        <v/>
      </c>
    </row>
    <row r="299" spans="1:7" x14ac:dyDescent="0.25">
      <c r="A299" s="85" t="str">
        <f t="shared" si="33"/>
        <v/>
      </c>
      <c r="B299" s="77" t="str">
        <f t="shared" si="35"/>
        <v/>
      </c>
      <c r="C299" s="71" t="str">
        <f t="shared" si="34"/>
        <v/>
      </c>
      <c r="D299" s="86" t="str">
        <f t="shared" si="29"/>
        <v/>
      </c>
      <c r="E299" s="86" t="str">
        <f t="shared" si="30"/>
        <v/>
      </c>
      <c r="F299" s="86" t="str">
        <f t="shared" si="31"/>
        <v/>
      </c>
      <c r="G299" s="71" t="str">
        <f t="shared" si="32"/>
        <v/>
      </c>
    </row>
    <row r="300" spans="1:7" x14ac:dyDescent="0.25">
      <c r="A300" s="85" t="str">
        <f t="shared" si="33"/>
        <v/>
      </c>
      <c r="B300" s="77" t="str">
        <f t="shared" si="35"/>
        <v/>
      </c>
      <c r="C300" s="71" t="str">
        <f t="shared" si="34"/>
        <v/>
      </c>
      <c r="D300" s="86" t="str">
        <f t="shared" si="29"/>
        <v/>
      </c>
      <c r="E300" s="86" t="str">
        <f t="shared" si="30"/>
        <v/>
      </c>
      <c r="F300" s="86" t="str">
        <f t="shared" si="31"/>
        <v/>
      </c>
      <c r="G300" s="71" t="str">
        <f t="shared" si="32"/>
        <v/>
      </c>
    </row>
    <row r="301" spans="1:7" x14ac:dyDescent="0.25">
      <c r="A301" s="85" t="str">
        <f t="shared" si="33"/>
        <v/>
      </c>
      <c r="B301" s="77" t="str">
        <f t="shared" si="35"/>
        <v/>
      </c>
      <c r="C301" s="71" t="str">
        <f t="shared" si="34"/>
        <v/>
      </c>
      <c r="D301" s="86" t="str">
        <f t="shared" si="29"/>
        <v/>
      </c>
      <c r="E301" s="86" t="str">
        <f t="shared" si="30"/>
        <v/>
      </c>
      <c r="F301" s="86" t="str">
        <f t="shared" si="31"/>
        <v/>
      </c>
      <c r="G301" s="71" t="str">
        <f t="shared" si="32"/>
        <v/>
      </c>
    </row>
    <row r="302" spans="1:7" x14ac:dyDescent="0.25">
      <c r="A302" s="85" t="str">
        <f t="shared" si="33"/>
        <v/>
      </c>
      <c r="B302" s="77" t="str">
        <f t="shared" si="35"/>
        <v/>
      </c>
      <c r="C302" s="71" t="str">
        <f t="shared" si="34"/>
        <v/>
      </c>
      <c r="D302" s="86" t="str">
        <f t="shared" si="29"/>
        <v/>
      </c>
      <c r="E302" s="86" t="str">
        <f t="shared" si="30"/>
        <v/>
      </c>
      <c r="F302" s="86" t="str">
        <f t="shared" si="31"/>
        <v/>
      </c>
      <c r="G302" s="71" t="str">
        <f t="shared" si="32"/>
        <v/>
      </c>
    </row>
    <row r="303" spans="1:7" x14ac:dyDescent="0.25">
      <c r="A303" s="85" t="str">
        <f t="shared" si="33"/>
        <v/>
      </c>
      <c r="B303" s="77" t="str">
        <f t="shared" si="35"/>
        <v/>
      </c>
      <c r="C303" s="71" t="str">
        <f t="shared" si="34"/>
        <v/>
      </c>
      <c r="D303" s="86" t="str">
        <f t="shared" si="29"/>
        <v/>
      </c>
      <c r="E303" s="86" t="str">
        <f t="shared" si="30"/>
        <v/>
      </c>
      <c r="F303" s="86" t="str">
        <f t="shared" si="31"/>
        <v/>
      </c>
      <c r="G303" s="71" t="str">
        <f t="shared" si="32"/>
        <v/>
      </c>
    </row>
    <row r="304" spans="1:7" x14ac:dyDescent="0.25">
      <c r="A304" s="85" t="str">
        <f t="shared" si="33"/>
        <v/>
      </c>
      <c r="B304" s="77" t="str">
        <f t="shared" si="35"/>
        <v/>
      </c>
      <c r="C304" s="71" t="str">
        <f t="shared" si="34"/>
        <v/>
      </c>
      <c r="D304" s="86" t="str">
        <f t="shared" si="29"/>
        <v/>
      </c>
      <c r="E304" s="86" t="str">
        <f t="shared" si="30"/>
        <v/>
      </c>
      <c r="F304" s="86" t="str">
        <f t="shared" si="31"/>
        <v/>
      </c>
      <c r="G304" s="71" t="str">
        <f t="shared" si="32"/>
        <v/>
      </c>
    </row>
    <row r="305" spans="1:7" x14ac:dyDescent="0.25">
      <c r="A305" s="85" t="str">
        <f t="shared" si="33"/>
        <v/>
      </c>
      <c r="B305" s="77" t="str">
        <f t="shared" si="35"/>
        <v/>
      </c>
      <c r="C305" s="71" t="str">
        <f t="shared" si="34"/>
        <v/>
      </c>
      <c r="D305" s="86" t="str">
        <f t="shared" si="29"/>
        <v/>
      </c>
      <c r="E305" s="86" t="str">
        <f t="shared" si="30"/>
        <v/>
      </c>
      <c r="F305" s="86" t="str">
        <f t="shared" si="31"/>
        <v/>
      </c>
      <c r="G305" s="71" t="str">
        <f t="shared" si="32"/>
        <v/>
      </c>
    </row>
    <row r="306" spans="1:7" x14ac:dyDescent="0.25">
      <c r="A306" s="85" t="str">
        <f t="shared" si="33"/>
        <v/>
      </c>
      <c r="B306" s="77" t="str">
        <f t="shared" si="35"/>
        <v/>
      </c>
      <c r="C306" s="71" t="str">
        <f t="shared" si="34"/>
        <v/>
      </c>
      <c r="D306" s="86" t="str">
        <f t="shared" si="29"/>
        <v/>
      </c>
      <c r="E306" s="86" t="str">
        <f t="shared" si="30"/>
        <v/>
      </c>
      <c r="F306" s="86" t="str">
        <f t="shared" si="31"/>
        <v/>
      </c>
      <c r="G306" s="71" t="str">
        <f t="shared" si="32"/>
        <v/>
      </c>
    </row>
    <row r="307" spans="1:7" x14ac:dyDescent="0.25">
      <c r="A307" s="85" t="str">
        <f t="shared" si="33"/>
        <v/>
      </c>
      <c r="B307" s="77" t="str">
        <f t="shared" si="35"/>
        <v/>
      </c>
      <c r="C307" s="71" t="str">
        <f t="shared" si="34"/>
        <v/>
      </c>
      <c r="D307" s="86" t="str">
        <f t="shared" si="29"/>
        <v/>
      </c>
      <c r="E307" s="86" t="str">
        <f t="shared" si="30"/>
        <v/>
      </c>
      <c r="F307" s="86" t="str">
        <f t="shared" si="31"/>
        <v/>
      </c>
      <c r="G307" s="71" t="str">
        <f t="shared" si="32"/>
        <v/>
      </c>
    </row>
    <row r="308" spans="1:7" x14ac:dyDescent="0.25">
      <c r="A308" s="85" t="str">
        <f t="shared" si="33"/>
        <v/>
      </c>
      <c r="B308" s="77" t="str">
        <f t="shared" si="35"/>
        <v/>
      </c>
      <c r="C308" s="71" t="str">
        <f t="shared" si="34"/>
        <v/>
      </c>
      <c r="D308" s="86" t="str">
        <f t="shared" si="29"/>
        <v/>
      </c>
      <c r="E308" s="86" t="str">
        <f t="shared" si="30"/>
        <v/>
      </c>
      <c r="F308" s="86" t="str">
        <f t="shared" si="31"/>
        <v/>
      </c>
      <c r="G308" s="71" t="str">
        <f t="shared" si="32"/>
        <v/>
      </c>
    </row>
    <row r="309" spans="1:7" x14ac:dyDescent="0.25">
      <c r="A309" s="85" t="str">
        <f t="shared" si="33"/>
        <v/>
      </c>
      <c r="B309" s="77" t="str">
        <f t="shared" si="35"/>
        <v/>
      </c>
      <c r="C309" s="71" t="str">
        <f t="shared" si="34"/>
        <v/>
      </c>
      <c r="D309" s="86" t="str">
        <f t="shared" si="29"/>
        <v/>
      </c>
      <c r="E309" s="86" t="str">
        <f t="shared" si="30"/>
        <v/>
      </c>
      <c r="F309" s="86" t="str">
        <f t="shared" si="31"/>
        <v/>
      </c>
      <c r="G309" s="71" t="str">
        <f t="shared" si="32"/>
        <v/>
      </c>
    </row>
    <row r="310" spans="1:7" x14ac:dyDescent="0.25">
      <c r="A310" s="85" t="str">
        <f t="shared" si="33"/>
        <v/>
      </c>
      <c r="B310" s="77" t="str">
        <f t="shared" si="35"/>
        <v/>
      </c>
      <c r="C310" s="71" t="str">
        <f t="shared" si="34"/>
        <v/>
      </c>
      <c r="D310" s="86" t="str">
        <f t="shared" si="29"/>
        <v/>
      </c>
      <c r="E310" s="86" t="str">
        <f t="shared" si="30"/>
        <v/>
      </c>
      <c r="F310" s="86" t="str">
        <f t="shared" si="31"/>
        <v/>
      </c>
      <c r="G310" s="71" t="str">
        <f t="shared" si="32"/>
        <v/>
      </c>
    </row>
    <row r="311" spans="1:7" x14ac:dyDescent="0.25">
      <c r="A311" s="85" t="str">
        <f t="shared" si="33"/>
        <v/>
      </c>
      <c r="B311" s="77" t="str">
        <f t="shared" si="35"/>
        <v/>
      </c>
      <c r="C311" s="71" t="str">
        <f t="shared" si="34"/>
        <v/>
      </c>
      <c r="D311" s="86" t="str">
        <f t="shared" si="29"/>
        <v/>
      </c>
      <c r="E311" s="86" t="str">
        <f t="shared" si="30"/>
        <v/>
      </c>
      <c r="F311" s="86" t="str">
        <f t="shared" si="31"/>
        <v/>
      </c>
      <c r="G311" s="71" t="str">
        <f t="shared" si="32"/>
        <v/>
      </c>
    </row>
    <row r="312" spans="1:7" x14ac:dyDescent="0.25">
      <c r="A312" s="85" t="str">
        <f t="shared" si="33"/>
        <v/>
      </c>
      <c r="B312" s="77" t="str">
        <f t="shared" si="35"/>
        <v/>
      </c>
      <c r="C312" s="71" t="str">
        <f t="shared" si="34"/>
        <v/>
      </c>
      <c r="D312" s="86" t="str">
        <f t="shared" si="29"/>
        <v/>
      </c>
      <c r="E312" s="86" t="str">
        <f t="shared" si="30"/>
        <v/>
      </c>
      <c r="F312" s="86" t="str">
        <f t="shared" si="31"/>
        <v/>
      </c>
      <c r="G312" s="71" t="str">
        <f t="shared" si="32"/>
        <v/>
      </c>
    </row>
    <row r="313" spans="1:7" x14ac:dyDescent="0.25">
      <c r="A313" s="85" t="str">
        <f t="shared" si="33"/>
        <v/>
      </c>
      <c r="B313" s="77" t="str">
        <f t="shared" si="35"/>
        <v/>
      </c>
      <c r="C313" s="71" t="str">
        <f t="shared" si="34"/>
        <v/>
      </c>
      <c r="D313" s="86" t="str">
        <f t="shared" si="29"/>
        <v/>
      </c>
      <c r="E313" s="86" t="str">
        <f t="shared" si="30"/>
        <v/>
      </c>
      <c r="F313" s="86" t="str">
        <f t="shared" si="31"/>
        <v/>
      </c>
      <c r="G313" s="71" t="str">
        <f t="shared" si="32"/>
        <v/>
      </c>
    </row>
    <row r="314" spans="1:7" x14ac:dyDescent="0.25">
      <c r="A314" s="85" t="str">
        <f t="shared" si="33"/>
        <v/>
      </c>
      <c r="B314" s="77" t="str">
        <f t="shared" si="35"/>
        <v/>
      </c>
      <c r="C314" s="71" t="str">
        <f t="shared" si="34"/>
        <v/>
      </c>
      <c r="D314" s="86" t="str">
        <f t="shared" si="29"/>
        <v/>
      </c>
      <c r="E314" s="86" t="str">
        <f t="shared" si="30"/>
        <v/>
      </c>
      <c r="F314" s="86" t="str">
        <f t="shared" si="31"/>
        <v/>
      </c>
      <c r="G314" s="71" t="str">
        <f t="shared" si="32"/>
        <v/>
      </c>
    </row>
    <row r="315" spans="1:7" x14ac:dyDescent="0.25">
      <c r="A315" s="85" t="str">
        <f t="shared" si="33"/>
        <v/>
      </c>
      <c r="B315" s="77" t="str">
        <f t="shared" si="35"/>
        <v/>
      </c>
      <c r="C315" s="71" t="str">
        <f t="shared" si="34"/>
        <v/>
      </c>
      <c r="D315" s="86" t="str">
        <f t="shared" si="29"/>
        <v/>
      </c>
      <c r="E315" s="86" t="str">
        <f t="shared" si="30"/>
        <v/>
      </c>
      <c r="F315" s="86" t="str">
        <f t="shared" si="31"/>
        <v/>
      </c>
      <c r="G315" s="71" t="str">
        <f t="shared" si="32"/>
        <v/>
      </c>
    </row>
    <row r="316" spans="1:7" x14ac:dyDescent="0.25">
      <c r="A316" s="85" t="str">
        <f t="shared" si="33"/>
        <v/>
      </c>
      <c r="B316" s="77" t="str">
        <f t="shared" si="35"/>
        <v/>
      </c>
      <c r="C316" s="71" t="str">
        <f t="shared" si="34"/>
        <v/>
      </c>
      <c r="D316" s="86" t="str">
        <f t="shared" si="29"/>
        <v/>
      </c>
      <c r="E316" s="86" t="str">
        <f t="shared" si="30"/>
        <v/>
      </c>
      <c r="F316" s="86" t="str">
        <f t="shared" si="31"/>
        <v/>
      </c>
      <c r="G316" s="71" t="str">
        <f t="shared" si="32"/>
        <v/>
      </c>
    </row>
    <row r="317" spans="1:7" x14ac:dyDescent="0.25">
      <c r="A317" s="85" t="str">
        <f t="shared" si="33"/>
        <v/>
      </c>
      <c r="B317" s="77" t="str">
        <f t="shared" si="35"/>
        <v/>
      </c>
      <c r="C317" s="71" t="str">
        <f t="shared" si="34"/>
        <v/>
      </c>
      <c r="D317" s="86" t="str">
        <f t="shared" si="29"/>
        <v/>
      </c>
      <c r="E317" s="86" t="str">
        <f t="shared" si="30"/>
        <v/>
      </c>
      <c r="F317" s="86" t="str">
        <f t="shared" si="31"/>
        <v/>
      </c>
      <c r="G317" s="71" t="str">
        <f t="shared" si="32"/>
        <v/>
      </c>
    </row>
    <row r="318" spans="1:7" x14ac:dyDescent="0.25">
      <c r="A318" s="85" t="str">
        <f t="shared" si="33"/>
        <v/>
      </c>
      <c r="B318" s="77" t="str">
        <f t="shared" si="35"/>
        <v/>
      </c>
      <c r="C318" s="71" t="str">
        <f t="shared" si="34"/>
        <v/>
      </c>
      <c r="D318" s="86" t="str">
        <f t="shared" si="29"/>
        <v/>
      </c>
      <c r="E318" s="86" t="str">
        <f t="shared" si="30"/>
        <v/>
      </c>
      <c r="F318" s="86" t="str">
        <f t="shared" si="31"/>
        <v/>
      </c>
      <c r="G318" s="71" t="str">
        <f t="shared" si="32"/>
        <v/>
      </c>
    </row>
    <row r="319" spans="1:7" x14ac:dyDescent="0.25">
      <c r="A319" s="85" t="str">
        <f t="shared" si="33"/>
        <v/>
      </c>
      <c r="B319" s="77" t="str">
        <f t="shared" si="35"/>
        <v/>
      </c>
      <c r="C319" s="71" t="str">
        <f t="shared" si="34"/>
        <v/>
      </c>
      <c r="D319" s="86" t="str">
        <f t="shared" si="29"/>
        <v/>
      </c>
      <c r="E319" s="86" t="str">
        <f t="shared" si="30"/>
        <v/>
      </c>
      <c r="F319" s="86" t="str">
        <f t="shared" si="31"/>
        <v/>
      </c>
      <c r="G319" s="71" t="str">
        <f t="shared" si="32"/>
        <v/>
      </c>
    </row>
    <row r="320" spans="1:7" x14ac:dyDescent="0.25">
      <c r="A320" s="85" t="str">
        <f t="shared" si="33"/>
        <v/>
      </c>
      <c r="B320" s="77" t="str">
        <f t="shared" si="35"/>
        <v/>
      </c>
      <c r="C320" s="71" t="str">
        <f t="shared" si="34"/>
        <v/>
      </c>
      <c r="D320" s="86" t="str">
        <f t="shared" si="29"/>
        <v/>
      </c>
      <c r="E320" s="86" t="str">
        <f t="shared" si="30"/>
        <v/>
      </c>
      <c r="F320" s="86" t="str">
        <f t="shared" si="31"/>
        <v/>
      </c>
      <c r="G320" s="71" t="str">
        <f t="shared" si="32"/>
        <v/>
      </c>
    </row>
    <row r="321" spans="1:7" x14ac:dyDescent="0.25">
      <c r="A321" s="85" t="str">
        <f t="shared" si="33"/>
        <v/>
      </c>
      <c r="B321" s="77" t="str">
        <f t="shared" si="35"/>
        <v/>
      </c>
      <c r="C321" s="71" t="str">
        <f t="shared" si="34"/>
        <v/>
      </c>
      <c r="D321" s="86" t="str">
        <f t="shared" si="29"/>
        <v/>
      </c>
      <c r="E321" s="86" t="str">
        <f t="shared" si="30"/>
        <v/>
      </c>
      <c r="F321" s="86" t="str">
        <f t="shared" si="31"/>
        <v/>
      </c>
      <c r="G321" s="71" t="str">
        <f t="shared" si="32"/>
        <v/>
      </c>
    </row>
    <row r="322" spans="1:7" x14ac:dyDescent="0.25">
      <c r="A322" s="85" t="str">
        <f t="shared" si="33"/>
        <v/>
      </c>
      <c r="B322" s="77" t="str">
        <f t="shared" si="35"/>
        <v/>
      </c>
      <c r="C322" s="71" t="str">
        <f t="shared" si="34"/>
        <v/>
      </c>
      <c r="D322" s="86" t="str">
        <f t="shared" si="29"/>
        <v/>
      </c>
      <c r="E322" s="86" t="str">
        <f t="shared" si="30"/>
        <v/>
      </c>
      <c r="F322" s="86" t="str">
        <f t="shared" si="31"/>
        <v/>
      </c>
      <c r="G322" s="71" t="str">
        <f t="shared" si="32"/>
        <v/>
      </c>
    </row>
    <row r="323" spans="1:7" x14ac:dyDescent="0.25">
      <c r="A323" s="85" t="str">
        <f t="shared" si="33"/>
        <v/>
      </c>
      <c r="B323" s="77" t="str">
        <f t="shared" si="35"/>
        <v/>
      </c>
      <c r="C323" s="71" t="str">
        <f t="shared" si="34"/>
        <v/>
      </c>
      <c r="D323" s="86" t="str">
        <f t="shared" si="29"/>
        <v/>
      </c>
      <c r="E323" s="86" t="str">
        <f t="shared" si="30"/>
        <v/>
      </c>
      <c r="F323" s="86" t="str">
        <f t="shared" si="31"/>
        <v/>
      </c>
      <c r="G323" s="71" t="str">
        <f t="shared" si="32"/>
        <v/>
      </c>
    </row>
    <row r="324" spans="1:7" x14ac:dyDescent="0.25">
      <c r="A324" s="85" t="str">
        <f t="shared" si="33"/>
        <v/>
      </c>
      <c r="B324" s="77" t="str">
        <f t="shared" si="35"/>
        <v/>
      </c>
      <c r="C324" s="71" t="str">
        <f t="shared" si="34"/>
        <v/>
      </c>
      <c r="D324" s="86" t="str">
        <f t="shared" si="29"/>
        <v/>
      </c>
      <c r="E324" s="86" t="str">
        <f t="shared" si="30"/>
        <v/>
      </c>
      <c r="F324" s="86" t="str">
        <f t="shared" si="31"/>
        <v/>
      </c>
      <c r="G324" s="71" t="str">
        <f t="shared" si="32"/>
        <v/>
      </c>
    </row>
    <row r="325" spans="1:7" x14ac:dyDescent="0.25">
      <c r="A325" s="85" t="str">
        <f t="shared" si="33"/>
        <v/>
      </c>
      <c r="B325" s="77" t="str">
        <f t="shared" si="35"/>
        <v/>
      </c>
      <c r="C325" s="71" t="str">
        <f t="shared" si="34"/>
        <v/>
      </c>
      <c r="D325" s="86" t="str">
        <f t="shared" si="29"/>
        <v/>
      </c>
      <c r="E325" s="86" t="str">
        <f t="shared" si="30"/>
        <v/>
      </c>
      <c r="F325" s="86" t="str">
        <f t="shared" si="31"/>
        <v/>
      </c>
      <c r="G325" s="71" t="str">
        <f t="shared" si="32"/>
        <v/>
      </c>
    </row>
    <row r="326" spans="1:7" x14ac:dyDescent="0.25">
      <c r="A326" s="85" t="str">
        <f t="shared" si="33"/>
        <v/>
      </c>
      <c r="B326" s="77" t="str">
        <f t="shared" si="35"/>
        <v/>
      </c>
      <c r="C326" s="71" t="str">
        <f t="shared" si="34"/>
        <v/>
      </c>
      <c r="D326" s="86" t="str">
        <f t="shared" si="29"/>
        <v/>
      </c>
      <c r="E326" s="86" t="str">
        <f t="shared" si="30"/>
        <v/>
      </c>
      <c r="F326" s="86" t="str">
        <f t="shared" si="31"/>
        <v/>
      </c>
      <c r="G326" s="71" t="str">
        <f t="shared" si="32"/>
        <v/>
      </c>
    </row>
    <row r="327" spans="1:7" x14ac:dyDescent="0.25">
      <c r="A327" s="85" t="str">
        <f t="shared" si="33"/>
        <v/>
      </c>
      <c r="B327" s="77" t="str">
        <f t="shared" si="35"/>
        <v/>
      </c>
      <c r="C327" s="71" t="str">
        <f t="shared" si="34"/>
        <v/>
      </c>
      <c r="D327" s="86" t="str">
        <f t="shared" si="29"/>
        <v/>
      </c>
      <c r="E327" s="86" t="str">
        <f t="shared" si="30"/>
        <v/>
      </c>
      <c r="F327" s="86" t="str">
        <f t="shared" si="31"/>
        <v/>
      </c>
      <c r="G327" s="71" t="str">
        <f t="shared" si="32"/>
        <v/>
      </c>
    </row>
    <row r="328" spans="1:7" x14ac:dyDescent="0.25">
      <c r="A328" s="85" t="str">
        <f t="shared" si="33"/>
        <v/>
      </c>
      <c r="B328" s="77" t="str">
        <f t="shared" si="35"/>
        <v/>
      </c>
      <c r="C328" s="71" t="str">
        <f t="shared" si="34"/>
        <v/>
      </c>
      <c r="D328" s="86" t="str">
        <f t="shared" si="29"/>
        <v/>
      </c>
      <c r="E328" s="86" t="str">
        <f t="shared" si="30"/>
        <v/>
      </c>
      <c r="F328" s="86" t="str">
        <f t="shared" si="31"/>
        <v/>
      </c>
      <c r="G328" s="71" t="str">
        <f t="shared" si="32"/>
        <v/>
      </c>
    </row>
    <row r="329" spans="1:7" x14ac:dyDescent="0.25">
      <c r="A329" s="85" t="str">
        <f t="shared" si="33"/>
        <v/>
      </c>
      <c r="B329" s="77" t="str">
        <f t="shared" si="35"/>
        <v/>
      </c>
      <c r="C329" s="71" t="str">
        <f t="shared" si="34"/>
        <v/>
      </c>
      <c r="D329" s="86" t="str">
        <f t="shared" si="29"/>
        <v/>
      </c>
      <c r="E329" s="86" t="str">
        <f t="shared" si="30"/>
        <v/>
      </c>
      <c r="F329" s="86" t="str">
        <f t="shared" si="31"/>
        <v/>
      </c>
      <c r="G329" s="71" t="str">
        <f t="shared" si="32"/>
        <v/>
      </c>
    </row>
    <row r="330" spans="1:7" x14ac:dyDescent="0.25">
      <c r="A330" s="85" t="str">
        <f t="shared" si="33"/>
        <v/>
      </c>
      <c r="B330" s="77" t="str">
        <f t="shared" si="35"/>
        <v/>
      </c>
      <c r="C330" s="71" t="str">
        <f t="shared" si="34"/>
        <v/>
      </c>
      <c r="D330" s="86" t="str">
        <f t="shared" si="29"/>
        <v/>
      </c>
      <c r="E330" s="86" t="str">
        <f t="shared" si="30"/>
        <v/>
      </c>
      <c r="F330" s="86" t="str">
        <f t="shared" si="31"/>
        <v/>
      </c>
      <c r="G330" s="71" t="str">
        <f t="shared" si="32"/>
        <v/>
      </c>
    </row>
    <row r="331" spans="1:7" x14ac:dyDescent="0.25">
      <c r="A331" s="85" t="str">
        <f t="shared" si="33"/>
        <v/>
      </c>
      <c r="B331" s="77" t="str">
        <f t="shared" si="35"/>
        <v/>
      </c>
      <c r="C331" s="71" t="str">
        <f t="shared" si="34"/>
        <v/>
      </c>
      <c r="D331" s="86" t="str">
        <f t="shared" si="29"/>
        <v/>
      </c>
      <c r="E331" s="86" t="str">
        <f t="shared" si="30"/>
        <v/>
      </c>
      <c r="F331" s="86" t="str">
        <f t="shared" si="31"/>
        <v/>
      </c>
      <c r="G331" s="71" t="str">
        <f t="shared" si="32"/>
        <v/>
      </c>
    </row>
    <row r="332" spans="1:7" x14ac:dyDescent="0.25">
      <c r="A332" s="85" t="str">
        <f t="shared" si="33"/>
        <v/>
      </c>
      <c r="B332" s="77" t="str">
        <f t="shared" si="35"/>
        <v/>
      </c>
      <c r="C332" s="71" t="str">
        <f t="shared" si="34"/>
        <v/>
      </c>
      <c r="D332" s="86" t="str">
        <f t="shared" si="29"/>
        <v/>
      </c>
      <c r="E332" s="86" t="str">
        <f t="shared" si="30"/>
        <v/>
      </c>
      <c r="F332" s="86" t="str">
        <f t="shared" si="31"/>
        <v/>
      </c>
      <c r="G332" s="71" t="str">
        <f t="shared" si="32"/>
        <v/>
      </c>
    </row>
    <row r="333" spans="1:7" x14ac:dyDescent="0.25">
      <c r="A333" s="85" t="str">
        <f t="shared" si="33"/>
        <v/>
      </c>
      <c r="B333" s="77" t="str">
        <f t="shared" si="35"/>
        <v/>
      </c>
      <c r="C333" s="71" t="str">
        <f t="shared" si="34"/>
        <v/>
      </c>
      <c r="D333" s="86" t="str">
        <f t="shared" si="29"/>
        <v/>
      </c>
      <c r="E333" s="86" t="str">
        <f t="shared" si="30"/>
        <v/>
      </c>
      <c r="F333" s="86" t="str">
        <f t="shared" si="31"/>
        <v/>
      </c>
      <c r="G333" s="71" t="str">
        <f t="shared" si="32"/>
        <v/>
      </c>
    </row>
    <row r="334" spans="1:7" x14ac:dyDescent="0.25">
      <c r="A334" s="85" t="str">
        <f t="shared" si="33"/>
        <v/>
      </c>
      <c r="B334" s="77" t="str">
        <f t="shared" si="35"/>
        <v/>
      </c>
      <c r="C334" s="71" t="str">
        <f t="shared" si="34"/>
        <v/>
      </c>
      <c r="D334" s="86" t="str">
        <f t="shared" si="29"/>
        <v/>
      </c>
      <c r="E334" s="86" t="str">
        <f t="shared" si="30"/>
        <v/>
      </c>
      <c r="F334" s="86" t="str">
        <f t="shared" si="31"/>
        <v/>
      </c>
      <c r="G334" s="71" t="str">
        <f t="shared" si="32"/>
        <v/>
      </c>
    </row>
    <row r="335" spans="1:7" x14ac:dyDescent="0.25">
      <c r="A335" s="85" t="str">
        <f t="shared" si="33"/>
        <v/>
      </c>
      <c r="B335" s="77" t="str">
        <f t="shared" si="35"/>
        <v/>
      </c>
      <c r="C335" s="71" t="str">
        <f t="shared" si="34"/>
        <v/>
      </c>
      <c r="D335" s="86" t="str">
        <f t="shared" si="29"/>
        <v/>
      </c>
      <c r="E335" s="86" t="str">
        <f t="shared" si="30"/>
        <v/>
      </c>
      <c r="F335" s="86" t="str">
        <f t="shared" si="31"/>
        <v/>
      </c>
      <c r="G335" s="71" t="str">
        <f t="shared" si="32"/>
        <v/>
      </c>
    </row>
    <row r="336" spans="1:7" x14ac:dyDescent="0.25">
      <c r="A336" s="85" t="str">
        <f t="shared" si="33"/>
        <v/>
      </c>
      <c r="B336" s="77" t="str">
        <f t="shared" si="35"/>
        <v/>
      </c>
      <c r="C336" s="71" t="str">
        <f t="shared" si="34"/>
        <v/>
      </c>
      <c r="D336" s="86" t="str">
        <f t="shared" si="29"/>
        <v/>
      </c>
      <c r="E336" s="86" t="str">
        <f t="shared" si="30"/>
        <v/>
      </c>
      <c r="F336" s="86" t="str">
        <f t="shared" si="31"/>
        <v/>
      </c>
      <c r="G336" s="71" t="str">
        <f t="shared" si="32"/>
        <v/>
      </c>
    </row>
    <row r="337" spans="1:7" x14ac:dyDescent="0.25">
      <c r="A337" s="85" t="str">
        <f t="shared" si="33"/>
        <v/>
      </c>
      <c r="B337" s="77" t="str">
        <f t="shared" si="35"/>
        <v/>
      </c>
      <c r="C337" s="71" t="str">
        <f t="shared" si="34"/>
        <v/>
      </c>
      <c r="D337" s="86" t="str">
        <f t="shared" si="29"/>
        <v/>
      </c>
      <c r="E337" s="86" t="str">
        <f t="shared" si="30"/>
        <v/>
      </c>
      <c r="F337" s="86" t="str">
        <f t="shared" si="31"/>
        <v/>
      </c>
      <c r="G337" s="71" t="str">
        <f t="shared" si="32"/>
        <v/>
      </c>
    </row>
    <row r="338" spans="1:7" x14ac:dyDescent="0.25">
      <c r="A338" s="85" t="str">
        <f t="shared" si="33"/>
        <v/>
      </c>
      <c r="B338" s="77" t="str">
        <f t="shared" si="35"/>
        <v/>
      </c>
      <c r="C338" s="71" t="str">
        <f t="shared" si="34"/>
        <v/>
      </c>
      <c r="D338" s="86" t="str">
        <f t="shared" ref="D338:D401" si="36">IF(B338="","",IPMT($E$13/12,B338,$E$7,-$E$11,$E$12,0))</f>
        <v/>
      </c>
      <c r="E338" s="86" t="str">
        <f t="shared" ref="E338:E401" si="37">IF(B338="","",PPMT($E$13/12,B338,$E$7,-$E$11,$E$12,0))</f>
        <v/>
      </c>
      <c r="F338" s="86" t="str">
        <f t="shared" ref="F338:F401" si="38">IF(B338="","",SUM(D338:E338))</f>
        <v/>
      </c>
      <c r="G338" s="71" t="str">
        <f t="shared" ref="G338:G401" si="39">IF(B338="","",SUM(C338)-SUM(E338))</f>
        <v/>
      </c>
    </row>
    <row r="339" spans="1:7" x14ac:dyDescent="0.25">
      <c r="A339" s="85" t="str">
        <f t="shared" ref="A339:A402" si="40">IF(B339="","",EDATE(A338,1))</f>
        <v/>
      </c>
      <c r="B339" s="77" t="str">
        <f t="shared" si="35"/>
        <v/>
      </c>
      <c r="C339" s="71" t="str">
        <f t="shared" ref="C339:C402" si="41">IF(B339="","",G338)</f>
        <v/>
      </c>
      <c r="D339" s="86" t="str">
        <f t="shared" si="36"/>
        <v/>
      </c>
      <c r="E339" s="86" t="str">
        <f t="shared" si="37"/>
        <v/>
      </c>
      <c r="F339" s="86" t="str">
        <f t="shared" si="38"/>
        <v/>
      </c>
      <c r="G339" s="71" t="str">
        <f t="shared" si="39"/>
        <v/>
      </c>
    </row>
    <row r="340" spans="1:7" x14ac:dyDescent="0.25">
      <c r="A340" s="85" t="str">
        <f t="shared" si="40"/>
        <v/>
      </c>
      <c r="B340" s="77" t="str">
        <f t="shared" ref="B340:B403" si="42">IF(B339="","",IF(SUM(B339)+1&lt;=$E$7,SUM(B339)+1,""))</f>
        <v/>
      </c>
      <c r="C340" s="71" t="str">
        <f t="shared" si="41"/>
        <v/>
      </c>
      <c r="D340" s="86" t="str">
        <f t="shared" si="36"/>
        <v/>
      </c>
      <c r="E340" s="86" t="str">
        <f t="shared" si="37"/>
        <v/>
      </c>
      <c r="F340" s="86" t="str">
        <f t="shared" si="38"/>
        <v/>
      </c>
      <c r="G340" s="71" t="str">
        <f t="shared" si="39"/>
        <v/>
      </c>
    </row>
    <row r="341" spans="1:7" x14ac:dyDescent="0.25">
      <c r="A341" s="85" t="str">
        <f t="shared" si="40"/>
        <v/>
      </c>
      <c r="B341" s="77" t="str">
        <f t="shared" si="42"/>
        <v/>
      </c>
      <c r="C341" s="71" t="str">
        <f t="shared" si="41"/>
        <v/>
      </c>
      <c r="D341" s="86" t="str">
        <f t="shared" si="36"/>
        <v/>
      </c>
      <c r="E341" s="86" t="str">
        <f t="shared" si="37"/>
        <v/>
      </c>
      <c r="F341" s="86" t="str">
        <f t="shared" si="38"/>
        <v/>
      </c>
      <c r="G341" s="71" t="str">
        <f t="shared" si="39"/>
        <v/>
      </c>
    </row>
    <row r="342" spans="1:7" x14ac:dyDescent="0.25">
      <c r="A342" s="85" t="str">
        <f t="shared" si="40"/>
        <v/>
      </c>
      <c r="B342" s="77" t="str">
        <f t="shared" si="42"/>
        <v/>
      </c>
      <c r="C342" s="71" t="str">
        <f t="shared" si="41"/>
        <v/>
      </c>
      <c r="D342" s="86" t="str">
        <f t="shared" si="36"/>
        <v/>
      </c>
      <c r="E342" s="86" t="str">
        <f t="shared" si="37"/>
        <v/>
      </c>
      <c r="F342" s="86" t="str">
        <f t="shared" si="38"/>
        <v/>
      </c>
      <c r="G342" s="71" t="str">
        <f t="shared" si="39"/>
        <v/>
      </c>
    </row>
    <row r="343" spans="1:7" x14ac:dyDescent="0.25">
      <c r="A343" s="85" t="str">
        <f t="shared" si="40"/>
        <v/>
      </c>
      <c r="B343" s="77" t="str">
        <f t="shared" si="42"/>
        <v/>
      </c>
      <c r="C343" s="71" t="str">
        <f t="shared" si="41"/>
        <v/>
      </c>
      <c r="D343" s="86" t="str">
        <f t="shared" si="36"/>
        <v/>
      </c>
      <c r="E343" s="86" t="str">
        <f t="shared" si="37"/>
        <v/>
      </c>
      <c r="F343" s="86" t="str">
        <f t="shared" si="38"/>
        <v/>
      </c>
      <c r="G343" s="71" t="str">
        <f t="shared" si="39"/>
        <v/>
      </c>
    </row>
    <row r="344" spans="1:7" x14ac:dyDescent="0.25">
      <c r="A344" s="85" t="str">
        <f t="shared" si="40"/>
        <v/>
      </c>
      <c r="B344" s="77" t="str">
        <f t="shared" si="42"/>
        <v/>
      </c>
      <c r="C344" s="71" t="str">
        <f t="shared" si="41"/>
        <v/>
      </c>
      <c r="D344" s="86" t="str">
        <f t="shared" si="36"/>
        <v/>
      </c>
      <c r="E344" s="86" t="str">
        <f t="shared" si="37"/>
        <v/>
      </c>
      <c r="F344" s="86" t="str">
        <f t="shared" si="38"/>
        <v/>
      </c>
      <c r="G344" s="71" t="str">
        <f t="shared" si="39"/>
        <v/>
      </c>
    </row>
    <row r="345" spans="1:7" x14ac:dyDescent="0.25">
      <c r="A345" s="85" t="str">
        <f t="shared" si="40"/>
        <v/>
      </c>
      <c r="B345" s="77" t="str">
        <f t="shared" si="42"/>
        <v/>
      </c>
      <c r="C345" s="71" t="str">
        <f t="shared" si="41"/>
        <v/>
      </c>
      <c r="D345" s="86" t="str">
        <f t="shared" si="36"/>
        <v/>
      </c>
      <c r="E345" s="86" t="str">
        <f t="shared" si="37"/>
        <v/>
      </c>
      <c r="F345" s="86" t="str">
        <f t="shared" si="38"/>
        <v/>
      </c>
      <c r="G345" s="71" t="str">
        <f t="shared" si="39"/>
        <v/>
      </c>
    </row>
    <row r="346" spans="1:7" x14ac:dyDescent="0.25">
      <c r="A346" s="85" t="str">
        <f t="shared" si="40"/>
        <v/>
      </c>
      <c r="B346" s="77" t="str">
        <f t="shared" si="42"/>
        <v/>
      </c>
      <c r="C346" s="71" t="str">
        <f t="shared" si="41"/>
        <v/>
      </c>
      <c r="D346" s="86" t="str">
        <f t="shared" si="36"/>
        <v/>
      </c>
      <c r="E346" s="86" t="str">
        <f t="shared" si="37"/>
        <v/>
      </c>
      <c r="F346" s="86" t="str">
        <f t="shared" si="38"/>
        <v/>
      </c>
      <c r="G346" s="71" t="str">
        <f t="shared" si="39"/>
        <v/>
      </c>
    </row>
    <row r="347" spans="1:7" x14ac:dyDescent="0.25">
      <c r="A347" s="85" t="str">
        <f t="shared" si="40"/>
        <v/>
      </c>
      <c r="B347" s="77" t="str">
        <f t="shared" si="42"/>
        <v/>
      </c>
      <c r="C347" s="71" t="str">
        <f t="shared" si="41"/>
        <v/>
      </c>
      <c r="D347" s="86" t="str">
        <f t="shared" si="36"/>
        <v/>
      </c>
      <c r="E347" s="86" t="str">
        <f t="shared" si="37"/>
        <v/>
      </c>
      <c r="F347" s="86" t="str">
        <f t="shared" si="38"/>
        <v/>
      </c>
      <c r="G347" s="71" t="str">
        <f t="shared" si="39"/>
        <v/>
      </c>
    </row>
    <row r="348" spans="1:7" x14ac:dyDescent="0.25">
      <c r="A348" s="85" t="str">
        <f t="shared" si="40"/>
        <v/>
      </c>
      <c r="B348" s="77" t="str">
        <f t="shared" si="42"/>
        <v/>
      </c>
      <c r="C348" s="71" t="str">
        <f t="shared" si="41"/>
        <v/>
      </c>
      <c r="D348" s="86" t="str">
        <f t="shared" si="36"/>
        <v/>
      </c>
      <c r="E348" s="86" t="str">
        <f t="shared" si="37"/>
        <v/>
      </c>
      <c r="F348" s="86" t="str">
        <f t="shared" si="38"/>
        <v/>
      </c>
      <c r="G348" s="71" t="str">
        <f t="shared" si="39"/>
        <v/>
      </c>
    </row>
    <row r="349" spans="1:7" x14ac:dyDescent="0.25">
      <c r="A349" s="85" t="str">
        <f t="shared" si="40"/>
        <v/>
      </c>
      <c r="B349" s="77" t="str">
        <f t="shared" si="42"/>
        <v/>
      </c>
      <c r="C349" s="71" t="str">
        <f t="shared" si="41"/>
        <v/>
      </c>
      <c r="D349" s="86" t="str">
        <f t="shared" si="36"/>
        <v/>
      </c>
      <c r="E349" s="86" t="str">
        <f t="shared" si="37"/>
        <v/>
      </c>
      <c r="F349" s="86" t="str">
        <f t="shared" si="38"/>
        <v/>
      </c>
      <c r="G349" s="71" t="str">
        <f t="shared" si="39"/>
        <v/>
      </c>
    </row>
    <row r="350" spans="1:7" x14ac:dyDescent="0.25">
      <c r="A350" s="85" t="str">
        <f t="shared" si="40"/>
        <v/>
      </c>
      <c r="B350" s="77" t="str">
        <f t="shared" si="42"/>
        <v/>
      </c>
      <c r="C350" s="71" t="str">
        <f t="shared" si="41"/>
        <v/>
      </c>
      <c r="D350" s="86" t="str">
        <f t="shared" si="36"/>
        <v/>
      </c>
      <c r="E350" s="86" t="str">
        <f t="shared" si="37"/>
        <v/>
      </c>
      <c r="F350" s="86" t="str">
        <f t="shared" si="38"/>
        <v/>
      </c>
      <c r="G350" s="71" t="str">
        <f t="shared" si="39"/>
        <v/>
      </c>
    </row>
    <row r="351" spans="1:7" x14ac:dyDescent="0.25">
      <c r="A351" s="85" t="str">
        <f t="shared" si="40"/>
        <v/>
      </c>
      <c r="B351" s="77" t="str">
        <f t="shared" si="42"/>
        <v/>
      </c>
      <c r="C351" s="71" t="str">
        <f t="shared" si="41"/>
        <v/>
      </c>
      <c r="D351" s="86" t="str">
        <f t="shared" si="36"/>
        <v/>
      </c>
      <c r="E351" s="86" t="str">
        <f t="shared" si="37"/>
        <v/>
      </c>
      <c r="F351" s="86" t="str">
        <f t="shared" si="38"/>
        <v/>
      </c>
      <c r="G351" s="71" t="str">
        <f t="shared" si="39"/>
        <v/>
      </c>
    </row>
    <row r="352" spans="1:7" x14ac:dyDescent="0.25">
      <c r="A352" s="85" t="str">
        <f t="shared" si="40"/>
        <v/>
      </c>
      <c r="B352" s="77" t="str">
        <f t="shared" si="42"/>
        <v/>
      </c>
      <c r="C352" s="71" t="str">
        <f t="shared" si="41"/>
        <v/>
      </c>
      <c r="D352" s="86" t="str">
        <f t="shared" si="36"/>
        <v/>
      </c>
      <c r="E352" s="86" t="str">
        <f t="shared" si="37"/>
        <v/>
      </c>
      <c r="F352" s="86" t="str">
        <f t="shared" si="38"/>
        <v/>
      </c>
      <c r="G352" s="71" t="str">
        <f t="shared" si="39"/>
        <v/>
      </c>
    </row>
    <row r="353" spans="1:7" x14ac:dyDescent="0.25">
      <c r="A353" s="85" t="str">
        <f t="shared" si="40"/>
        <v/>
      </c>
      <c r="B353" s="77" t="str">
        <f t="shared" si="42"/>
        <v/>
      </c>
      <c r="C353" s="71" t="str">
        <f t="shared" si="41"/>
        <v/>
      </c>
      <c r="D353" s="86" t="str">
        <f t="shared" si="36"/>
        <v/>
      </c>
      <c r="E353" s="86" t="str">
        <f t="shared" si="37"/>
        <v/>
      </c>
      <c r="F353" s="86" t="str">
        <f t="shared" si="38"/>
        <v/>
      </c>
      <c r="G353" s="71" t="str">
        <f t="shared" si="39"/>
        <v/>
      </c>
    </row>
    <row r="354" spans="1:7" x14ac:dyDescent="0.25">
      <c r="A354" s="85" t="str">
        <f t="shared" si="40"/>
        <v/>
      </c>
      <c r="B354" s="77" t="str">
        <f t="shared" si="42"/>
        <v/>
      </c>
      <c r="C354" s="71" t="str">
        <f t="shared" si="41"/>
        <v/>
      </c>
      <c r="D354" s="86" t="str">
        <f t="shared" si="36"/>
        <v/>
      </c>
      <c r="E354" s="86" t="str">
        <f t="shared" si="37"/>
        <v/>
      </c>
      <c r="F354" s="86" t="str">
        <f t="shared" si="38"/>
        <v/>
      </c>
      <c r="G354" s="71" t="str">
        <f t="shared" si="39"/>
        <v/>
      </c>
    </row>
    <row r="355" spans="1:7" x14ac:dyDescent="0.25">
      <c r="A355" s="85" t="str">
        <f t="shared" si="40"/>
        <v/>
      </c>
      <c r="B355" s="77" t="str">
        <f t="shared" si="42"/>
        <v/>
      </c>
      <c r="C355" s="71" t="str">
        <f t="shared" si="41"/>
        <v/>
      </c>
      <c r="D355" s="86" t="str">
        <f t="shared" si="36"/>
        <v/>
      </c>
      <c r="E355" s="86" t="str">
        <f t="shared" si="37"/>
        <v/>
      </c>
      <c r="F355" s="86" t="str">
        <f t="shared" si="38"/>
        <v/>
      </c>
      <c r="G355" s="71" t="str">
        <f t="shared" si="39"/>
        <v/>
      </c>
    </row>
    <row r="356" spans="1:7" x14ac:dyDescent="0.25">
      <c r="A356" s="85" t="str">
        <f t="shared" si="40"/>
        <v/>
      </c>
      <c r="B356" s="77" t="str">
        <f t="shared" si="42"/>
        <v/>
      </c>
      <c r="C356" s="71" t="str">
        <f t="shared" si="41"/>
        <v/>
      </c>
      <c r="D356" s="86" t="str">
        <f t="shared" si="36"/>
        <v/>
      </c>
      <c r="E356" s="86" t="str">
        <f t="shared" si="37"/>
        <v/>
      </c>
      <c r="F356" s="86" t="str">
        <f t="shared" si="38"/>
        <v/>
      </c>
      <c r="G356" s="71" t="str">
        <f t="shared" si="39"/>
        <v/>
      </c>
    </row>
    <row r="357" spans="1:7" x14ac:dyDescent="0.25">
      <c r="A357" s="85" t="str">
        <f t="shared" si="40"/>
        <v/>
      </c>
      <c r="B357" s="77" t="str">
        <f t="shared" si="42"/>
        <v/>
      </c>
      <c r="C357" s="71" t="str">
        <f t="shared" si="41"/>
        <v/>
      </c>
      <c r="D357" s="86" t="str">
        <f t="shared" si="36"/>
        <v/>
      </c>
      <c r="E357" s="86" t="str">
        <f t="shared" si="37"/>
        <v/>
      </c>
      <c r="F357" s="86" t="str">
        <f t="shared" si="38"/>
        <v/>
      </c>
      <c r="G357" s="71" t="str">
        <f t="shared" si="39"/>
        <v/>
      </c>
    </row>
    <row r="358" spans="1:7" x14ac:dyDescent="0.25">
      <c r="A358" s="85" t="str">
        <f t="shared" si="40"/>
        <v/>
      </c>
      <c r="B358" s="77" t="str">
        <f t="shared" si="42"/>
        <v/>
      </c>
      <c r="C358" s="71" t="str">
        <f t="shared" si="41"/>
        <v/>
      </c>
      <c r="D358" s="86" t="str">
        <f t="shared" si="36"/>
        <v/>
      </c>
      <c r="E358" s="86" t="str">
        <f t="shared" si="37"/>
        <v/>
      </c>
      <c r="F358" s="86" t="str">
        <f t="shared" si="38"/>
        <v/>
      </c>
      <c r="G358" s="71" t="str">
        <f t="shared" si="39"/>
        <v/>
      </c>
    </row>
    <row r="359" spans="1:7" x14ac:dyDescent="0.25">
      <c r="A359" s="85" t="str">
        <f t="shared" si="40"/>
        <v/>
      </c>
      <c r="B359" s="77" t="str">
        <f t="shared" si="42"/>
        <v/>
      </c>
      <c r="C359" s="71" t="str">
        <f t="shared" si="41"/>
        <v/>
      </c>
      <c r="D359" s="86" t="str">
        <f t="shared" si="36"/>
        <v/>
      </c>
      <c r="E359" s="86" t="str">
        <f t="shared" si="37"/>
        <v/>
      </c>
      <c r="F359" s="86" t="str">
        <f t="shared" si="38"/>
        <v/>
      </c>
      <c r="G359" s="71" t="str">
        <f t="shared" si="39"/>
        <v/>
      </c>
    </row>
    <row r="360" spans="1:7" x14ac:dyDescent="0.25">
      <c r="A360" s="85" t="str">
        <f t="shared" si="40"/>
        <v/>
      </c>
      <c r="B360" s="77" t="str">
        <f t="shared" si="42"/>
        <v/>
      </c>
      <c r="C360" s="71" t="str">
        <f t="shared" si="41"/>
        <v/>
      </c>
      <c r="D360" s="86" t="str">
        <f t="shared" si="36"/>
        <v/>
      </c>
      <c r="E360" s="86" t="str">
        <f t="shared" si="37"/>
        <v/>
      </c>
      <c r="F360" s="86" t="str">
        <f t="shared" si="38"/>
        <v/>
      </c>
      <c r="G360" s="71" t="str">
        <f t="shared" si="39"/>
        <v/>
      </c>
    </row>
    <row r="361" spans="1:7" x14ac:dyDescent="0.25">
      <c r="A361" s="85" t="str">
        <f t="shared" si="40"/>
        <v/>
      </c>
      <c r="B361" s="77" t="str">
        <f t="shared" si="42"/>
        <v/>
      </c>
      <c r="C361" s="71" t="str">
        <f t="shared" si="41"/>
        <v/>
      </c>
      <c r="D361" s="86" t="str">
        <f t="shared" si="36"/>
        <v/>
      </c>
      <c r="E361" s="86" t="str">
        <f t="shared" si="37"/>
        <v/>
      </c>
      <c r="F361" s="86" t="str">
        <f t="shared" si="38"/>
        <v/>
      </c>
      <c r="G361" s="71" t="str">
        <f t="shared" si="39"/>
        <v/>
      </c>
    </row>
    <row r="362" spans="1:7" x14ac:dyDescent="0.25">
      <c r="A362" s="85" t="str">
        <f t="shared" si="40"/>
        <v/>
      </c>
      <c r="B362" s="77" t="str">
        <f t="shared" si="42"/>
        <v/>
      </c>
      <c r="C362" s="71" t="str">
        <f t="shared" si="41"/>
        <v/>
      </c>
      <c r="D362" s="86" t="str">
        <f t="shared" si="36"/>
        <v/>
      </c>
      <c r="E362" s="86" t="str">
        <f t="shared" si="37"/>
        <v/>
      </c>
      <c r="F362" s="86" t="str">
        <f t="shared" si="38"/>
        <v/>
      </c>
      <c r="G362" s="71" t="str">
        <f t="shared" si="39"/>
        <v/>
      </c>
    </row>
    <row r="363" spans="1:7" x14ac:dyDescent="0.25">
      <c r="A363" s="85" t="str">
        <f t="shared" si="40"/>
        <v/>
      </c>
      <c r="B363" s="77" t="str">
        <f t="shared" si="42"/>
        <v/>
      </c>
      <c r="C363" s="71" t="str">
        <f t="shared" si="41"/>
        <v/>
      </c>
      <c r="D363" s="86" t="str">
        <f t="shared" si="36"/>
        <v/>
      </c>
      <c r="E363" s="86" t="str">
        <f t="shared" si="37"/>
        <v/>
      </c>
      <c r="F363" s="86" t="str">
        <f t="shared" si="38"/>
        <v/>
      </c>
      <c r="G363" s="71" t="str">
        <f t="shared" si="39"/>
        <v/>
      </c>
    </row>
    <row r="364" spans="1:7" x14ac:dyDescent="0.25">
      <c r="A364" s="85" t="str">
        <f t="shared" si="40"/>
        <v/>
      </c>
      <c r="B364" s="77" t="str">
        <f t="shared" si="42"/>
        <v/>
      </c>
      <c r="C364" s="71" t="str">
        <f t="shared" si="41"/>
        <v/>
      </c>
      <c r="D364" s="86" t="str">
        <f t="shared" si="36"/>
        <v/>
      </c>
      <c r="E364" s="86" t="str">
        <f t="shared" si="37"/>
        <v/>
      </c>
      <c r="F364" s="86" t="str">
        <f t="shared" si="38"/>
        <v/>
      </c>
      <c r="G364" s="71" t="str">
        <f t="shared" si="39"/>
        <v/>
      </c>
    </row>
    <row r="365" spans="1:7" x14ac:dyDescent="0.25">
      <c r="A365" s="85" t="str">
        <f t="shared" si="40"/>
        <v/>
      </c>
      <c r="B365" s="77" t="str">
        <f t="shared" si="42"/>
        <v/>
      </c>
      <c r="C365" s="71" t="str">
        <f t="shared" si="41"/>
        <v/>
      </c>
      <c r="D365" s="86" t="str">
        <f t="shared" si="36"/>
        <v/>
      </c>
      <c r="E365" s="86" t="str">
        <f t="shared" si="37"/>
        <v/>
      </c>
      <c r="F365" s="86" t="str">
        <f t="shared" si="38"/>
        <v/>
      </c>
      <c r="G365" s="71" t="str">
        <f t="shared" si="39"/>
        <v/>
      </c>
    </row>
    <row r="366" spans="1:7" x14ac:dyDescent="0.25">
      <c r="A366" s="85" t="str">
        <f t="shared" si="40"/>
        <v/>
      </c>
      <c r="B366" s="77" t="str">
        <f t="shared" si="42"/>
        <v/>
      </c>
      <c r="C366" s="71" t="str">
        <f t="shared" si="41"/>
        <v/>
      </c>
      <c r="D366" s="86" t="str">
        <f t="shared" si="36"/>
        <v/>
      </c>
      <c r="E366" s="86" t="str">
        <f t="shared" si="37"/>
        <v/>
      </c>
      <c r="F366" s="86" t="str">
        <f t="shared" si="38"/>
        <v/>
      </c>
      <c r="G366" s="71" t="str">
        <f t="shared" si="39"/>
        <v/>
      </c>
    </row>
    <row r="367" spans="1:7" x14ac:dyDescent="0.25">
      <c r="A367" s="85" t="str">
        <f t="shared" si="40"/>
        <v/>
      </c>
      <c r="B367" s="77" t="str">
        <f t="shared" si="42"/>
        <v/>
      </c>
      <c r="C367" s="71" t="str">
        <f t="shared" si="41"/>
        <v/>
      </c>
      <c r="D367" s="86" t="str">
        <f t="shared" si="36"/>
        <v/>
      </c>
      <c r="E367" s="86" t="str">
        <f t="shared" si="37"/>
        <v/>
      </c>
      <c r="F367" s="86" t="str">
        <f t="shared" si="38"/>
        <v/>
      </c>
      <c r="G367" s="71" t="str">
        <f t="shared" si="39"/>
        <v/>
      </c>
    </row>
    <row r="368" spans="1:7" x14ac:dyDescent="0.25">
      <c r="A368" s="85" t="str">
        <f t="shared" si="40"/>
        <v/>
      </c>
      <c r="B368" s="77" t="str">
        <f t="shared" si="42"/>
        <v/>
      </c>
      <c r="C368" s="71" t="str">
        <f t="shared" si="41"/>
        <v/>
      </c>
      <c r="D368" s="86" t="str">
        <f t="shared" si="36"/>
        <v/>
      </c>
      <c r="E368" s="86" t="str">
        <f t="shared" si="37"/>
        <v/>
      </c>
      <c r="F368" s="86" t="str">
        <f t="shared" si="38"/>
        <v/>
      </c>
      <c r="G368" s="71" t="str">
        <f t="shared" si="39"/>
        <v/>
      </c>
    </row>
    <row r="369" spans="1:7" x14ac:dyDescent="0.25">
      <c r="A369" s="85" t="str">
        <f t="shared" si="40"/>
        <v/>
      </c>
      <c r="B369" s="77" t="str">
        <f t="shared" si="42"/>
        <v/>
      </c>
      <c r="C369" s="71" t="str">
        <f t="shared" si="41"/>
        <v/>
      </c>
      <c r="D369" s="86" t="str">
        <f t="shared" si="36"/>
        <v/>
      </c>
      <c r="E369" s="86" t="str">
        <f t="shared" si="37"/>
        <v/>
      </c>
      <c r="F369" s="86" t="str">
        <f t="shared" si="38"/>
        <v/>
      </c>
      <c r="G369" s="71" t="str">
        <f t="shared" si="39"/>
        <v/>
      </c>
    </row>
    <row r="370" spans="1:7" x14ac:dyDescent="0.25">
      <c r="A370" s="85" t="str">
        <f t="shared" si="40"/>
        <v/>
      </c>
      <c r="B370" s="77" t="str">
        <f t="shared" si="42"/>
        <v/>
      </c>
      <c r="C370" s="71" t="str">
        <f t="shared" si="41"/>
        <v/>
      </c>
      <c r="D370" s="86" t="str">
        <f t="shared" si="36"/>
        <v/>
      </c>
      <c r="E370" s="86" t="str">
        <f t="shared" si="37"/>
        <v/>
      </c>
      <c r="F370" s="86" t="str">
        <f t="shared" si="38"/>
        <v/>
      </c>
      <c r="G370" s="71" t="str">
        <f t="shared" si="39"/>
        <v/>
      </c>
    </row>
    <row r="371" spans="1:7" x14ac:dyDescent="0.25">
      <c r="A371" s="85" t="str">
        <f t="shared" si="40"/>
        <v/>
      </c>
      <c r="B371" s="77" t="str">
        <f t="shared" si="42"/>
        <v/>
      </c>
      <c r="C371" s="71" t="str">
        <f t="shared" si="41"/>
        <v/>
      </c>
      <c r="D371" s="86" t="str">
        <f t="shared" si="36"/>
        <v/>
      </c>
      <c r="E371" s="86" t="str">
        <f t="shared" si="37"/>
        <v/>
      </c>
      <c r="F371" s="86" t="str">
        <f t="shared" si="38"/>
        <v/>
      </c>
      <c r="G371" s="71" t="str">
        <f t="shared" si="39"/>
        <v/>
      </c>
    </row>
    <row r="372" spans="1:7" x14ac:dyDescent="0.25">
      <c r="A372" s="85" t="str">
        <f t="shared" si="40"/>
        <v/>
      </c>
      <c r="B372" s="77" t="str">
        <f t="shared" si="42"/>
        <v/>
      </c>
      <c r="C372" s="71" t="str">
        <f t="shared" si="41"/>
        <v/>
      </c>
      <c r="D372" s="86" t="str">
        <f t="shared" si="36"/>
        <v/>
      </c>
      <c r="E372" s="86" t="str">
        <f t="shared" si="37"/>
        <v/>
      </c>
      <c r="F372" s="86" t="str">
        <f t="shared" si="38"/>
        <v/>
      </c>
      <c r="G372" s="71" t="str">
        <f t="shared" si="39"/>
        <v/>
      </c>
    </row>
    <row r="373" spans="1:7" x14ac:dyDescent="0.25">
      <c r="A373" s="85" t="str">
        <f t="shared" si="40"/>
        <v/>
      </c>
      <c r="B373" s="77" t="str">
        <f t="shared" si="42"/>
        <v/>
      </c>
      <c r="C373" s="71" t="str">
        <f t="shared" si="41"/>
        <v/>
      </c>
      <c r="D373" s="86" t="str">
        <f t="shared" si="36"/>
        <v/>
      </c>
      <c r="E373" s="86" t="str">
        <f t="shared" si="37"/>
        <v/>
      </c>
      <c r="F373" s="86" t="str">
        <f t="shared" si="38"/>
        <v/>
      </c>
      <c r="G373" s="71" t="str">
        <f t="shared" si="39"/>
        <v/>
      </c>
    </row>
    <row r="374" spans="1:7" x14ac:dyDescent="0.25">
      <c r="A374" s="85" t="str">
        <f t="shared" si="40"/>
        <v/>
      </c>
      <c r="B374" s="77" t="str">
        <f t="shared" si="42"/>
        <v/>
      </c>
      <c r="C374" s="71" t="str">
        <f t="shared" si="41"/>
        <v/>
      </c>
      <c r="D374" s="86" t="str">
        <f t="shared" si="36"/>
        <v/>
      </c>
      <c r="E374" s="86" t="str">
        <f t="shared" si="37"/>
        <v/>
      </c>
      <c r="F374" s="86" t="str">
        <f t="shared" si="38"/>
        <v/>
      </c>
      <c r="G374" s="71" t="str">
        <f t="shared" si="39"/>
        <v/>
      </c>
    </row>
    <row r="375" spans="1:7" x14ac:dyDescent="0.25">
      <c r="A375" s="85" t="str">
        <f t="shared" si="40"/>
        <v/>
      </c>
      <c r="B375" s="77" t="str">
        <f t="shared" si="42"/>
        <v/>
      </c>
      <c r="C375" s="71" t="str">
        <f t="shared" si="41"/>
        <v/>
      </c>
      <c r="D375" s="86" t="str">
        <f t="shared" si="36"/>
        <v/>
      </c>
      <c r="E375" s="86" t="str">
        <f t="shared" si="37"/>
        <v/>
      </c>
      <c r="F375" s="86" t="str">
        <f t="shared" si="38"/>
        <v/>
      </c>
      <c r="G375" s="71" t="str">
        <f t="shared" si="39"/>
        <v/>
      </c>
    </row>
    <row r="376" spans="1:7" x14ac:dyDescent="0.25">
      <c r="A376" s="85" t="str">
        <f t="shared" si="40"/>
        <v/>
      </c>
      <c r="B376" s="77" t="str">
        <f t="shared" si="42"/>
        <v/>
      </c>
      <c r="C376" s="71" t="str">
        <f t="shared" si="41"/>
        <v/>
      </c>
      <c r="D376" s="86" t="str">
        <f t="shared" si="36"/>
        <v/>
      </c>
      <c r="E376" s="86" t="str">
        <f t="shared" si="37"/>
        <v/>
      </c>
      <c r="F376" s="86" t="str">
        <f t="shared" si="38"/>
        <v/>
      </c>
      <c r="G376" s="71" t="str">
        <f t="shared" si="39"/>
        <v/>
      </c>
    </row>
    <row r="377" spans="1:7" x14ac:dyDescent="0.25">
      <c r="A377" s="85" t="str">
        <f t="shared" si="40"/>
        <v/>
      </c>
      <c r="B377" s="77" t="str">
        <f t="shared" si="42"/>
        <v/>
      </c>
      <c r="C377" s="71" t="str">
        <f t="shared" si="41"/>
        <v/>
      </c>
      <c r="D377" s="86" t="str">
        <f t="shared" si="36"/>
        <v/>
      </c>
      <c r="E377" s="86" t="str">
        <f t="shared" si="37"/>
        <v/>
      </c>
      <c r="F377" s="86" t="str">
        <f t="shared" si="38"/>
        <v/>
      </c>
      <c r="G377" s="71" t="str">
        <f t="shared" si="39"/>
        <v/>
      </c>
    </row>
    <row r="378" spans="1:7" x14ac:dyDescent="0.25">
      <c r="A378" s="85" t="str">
        <f t="shared" si="40"/>
        <v/>
      </c>
      <c r="B378" s="77" t="str">
        <f t="shared" si="42"/>
        <v/>
      </c>
      <c r="C378" s="71" t="str">
        <f t="shared" si="41"/>
        <v/>
      </c>
      <c r="D378" s="86" t="str">
        <f t="shared" si="36"/>
        <v/>
      </c>
      <c r="E378" s="86" t="str">
        <f t="shared" si="37"/>
        <v/>
      </c>
      <c r="F378" s="86" t="str">
        <f t="shared" si="38"/>
        <v/>
      </c>
      <c r="G378" s="71" t="str">
        <f t="shared" si="39"/>
        <v/>
      </c>
    </row>
    <row r="379" spans="1:7" x14ac:dyDescent="0.25">
      <c r="A379" s="85" t="str">
        <f t="shared" si="40"/>
        <v/>
      </c>
      <c r="B379" s="77" t="str">
        <f t="shared" si="42"/>
        <v/>
      </c>
      <c r="C379" s="71" t="str">
        <f t="shared" si="41"/>
        <v/>
      </c>
      <c r="D379" s="86" t="str">
        <f t="shared" si="36"/>
        <v/>
      </c>
      <c r="E379" s="86" t="str">
        <f t="shared" si="37"/>
        <v/>
      </c>
      <c r="F379" s="86" t="str">
        <f t="shared" si="38"/>
        <v/>
      </c>
      <c r="G379" s="71" t="str">
        <f t="shared" si="39"/>
        <v/>
      </c>
    </row>
    <row r="380" spans="1:7" x14ac:dyDescent="0.25">
      <c r="A380" s="85" t="str">
        <f t="shared" si="40"/>
        <v/>
      </c>
      <c r="B380" s="77" t="str">
        <f t="shared" si="42"/>
        <v/>
      </c>
      <c r="C380" s="71" t="str">
        <f t="shared" si="41"/>
        <v/>
      </c>
      <c r="D380" s="86" t="str">
        <f t="shared" si="36"/>
        <v/>
      </c>
      <c r="E380" s="86" t="str">
        <f t="shared" si="37"/>
        <v/>
      </c>
      <c r="F380" s="86" t="str">
        <f t="shared" si="38"/>
        <v/>
      </c>
      <c r="G380" s="71" t="str">
        <f t="shared" si="39"/>
        <v/>
      </c>
    </row>
    <row r="381" spans="1:7" x14ac:dyDescent="0.25">
      <c r="A381" s="85" t="str">
        <f t="shared" si="40"/>
        <v/>
      </c>
      <c r="B381" s="77" t="str">
        <f t="shared" si="42"/>
        <v/>
      </c>
      <c r="C381" s="71" t="str">
        <f t="shared" si="41"/>
        <v/>
      </c>
      <c r="D381" s="86" t="str">
        <f t="shared" si="36"/>
        <v/>
      </c>
      <c r="E381" s="86" t="str">
        <f t="shared" si="37"/>
        <v/>
      </c>
      <c r="F381" s="86" t="str">
        <f t="shared" si="38"/>
        <v/>
      </c>
      <c r="G381" s="71" t="str">
        <f t="shared" si="39"/>
        <v/>
      </c>
    </row>
    <row r="382" spans="1:7" x14ac:dyDescent="0.25">
      <c r="A382" s="85" t="str">
        <f t="shared" si="40"/>
        <v/>
      </c>
      <c r="B382" s="77" t="str">
        <f t="shared" si="42"/>
        <v/>
      </c>
      <c r="C382" s="71" t="str">
        <f t="shared" si="41"/>
        <v/>
      </c>
      <c r="D382" s="86" t="str">
        <f t="shared" si="36"/>
        <v/>
      </c>
      <c r="E382" s="86" t="str">
        <f t="shared" si="37"/>
        <v/>
      </c>
      <c r="F382" s="86" t="str">
        <f t="shared" si="38"/>
        <v/>
      </c>
      <c r="G382" s="71" t="str">
        <f t="shared" si="39"/>
        <v/>
      </c>
    </row>
    <row r="383" spans="1:7" x14ac:dyDescent="0.25">
      <c r="A383" s="85" t="str">
        <f t="shared" si="40"/>
        <v/>
      </c>
      <c r="B383" s="77" t="str">
        <f t="shared" si="42"/>
        <v/>
      </c>
      <c r="C383" s="71" t="str">
        <f t="shared" si="41"/>
        <v/>
      </c>
      <c r="D383" s="86" t="str">
        <f t="shared" si="36"/>
        <v/>
      </c>
      <c r="E383" s="86" t="str">
        <f t="shared" si="37"/>
        <v/>
      </c>
      <c r="F383" s="86" t="str">
        <f t="shared" si="38"/>
        <v/>
      </c>
      <c r="G383" s="71" t="str">
        <f t="shared" si="39"/>
        <v/>
      </c>
    </row>
    <row r="384" spans="1:7" x14ac:dyDescent="0.25">
      <c r="A384" s="85" t="str">
        <f t="shared" si="40"/>
        <v/>
      </c>
      <c r="B384" s="77" t="str">
        <f t="shared" si="42"/>
        <v/>
      </c>
      <c r="C384" s="71" t="str">
        <f t="shared" si="41"/>
        <v/>
      </c>
      <c r="D384" s="86" t="str">
        <f t="shared" si="36"/>
        <v/>
      </c>
      <c r="E384" s="86" t="str">
        <f t="shared" si="37"/>
        <v/>
      </c>
      <c r="F384" s="86" t="str">
        <f t="shared" si="38"/>
        <v/>
      </c>
      <c r="G384" s="71" t="str">
        <f t="shared" si="39"/>
        <v/>
      </c>
    </row>
    <row r="385" spans="1:7" x14ac:dyDescent="0.25">
      <c r="A385" s="85" t="str">
        <f t="shared" si="40"/>
        <v/>
      </c>
      <c r="B385" s="77" t="str">
        <f t="shared" si="42"/>
        <v/>
      </c>
      <c r="C385" s="71" t="str">
        <f t="shared" si="41"/>
        <v/>
      </c>
      <c r="D385" s="86" t="str">
        <f t="shared" si="36"/>
        <v/>
      </c>
      <c r="E385" s="86" t="str">
        <f t="shared" si="37"/>
        <v/>
      </c>
      <c r="F385" s="86" t="str">
        <f t="shared" si="38"/>
        <v/>
      </c>
      <c r="G385" s="71" t="str">
        <f t="shared" si="39"/>
        <v/>
      </c>
    </row>
    <row r="386" spans="1:7" x14ac:dyDescent="0.25">
      <c r="A386" s="85" t="str">
        <f t="shared" si="40"/>
        <v/>
      </c>
      <c r="B386" s="77" t="str">
        <f t="shared" si="42"/>
        <v/>
      </c>
      <c r="C386" s="71" t="str">
        <f t="shared" si="41"/>
        <v/>
      </c>
      <c r="D386" s="86" t="str">
        <f t="shared" si="36"/>
        <v/>
      </c>
      <c r="E386" s="86" t="str">
        <f t="shared" si="37"/>
        <v/>
      </c>
      <c r="F386" s="86" t="str">
        <f t="shared" si="38"/>
        <v/>
      </c>
      <c r="G386" s="71" t="str">
        <f t="shared" si="39"/>
        <v/>
      </c>
    </row>
    <row r="387" spans="1:7" x14ac:dyDescent="0.25">
      <c r="A387" s="85" t="str">
        <f t="shared" si="40"/>
        <v/>
      </c>
      <c r="B387" s="77" t="str">
        <f t="shared" si="42"/>
        <v/>
      </c>
      <c r="C387" s="71" t="str">
        <f t="shared" si="41"/>
        <v/>
      </c>
      <c r="D387" s="86" t="str">
        <f t="shared" si="36"/>
        <v/>
      </c>
      <c r="E387" s="86" t="str">
        <f t="shared" si="37"/>
        <v/>
      </c>
      <c r="F387" s="86" t="str">
        <f t="shared" si="38"/>
        <v/>
      </c>
      <c r="G387" s="71" t="str">
        <f t="shared" si="39"/>
        <v/>
      </c>
    </row>
    <row r="388" spans="1:7" x14ac:dyDescent="0.25">
      <c r="A388" s="85" t="str">
        <f t="shared" si="40"/>
        <v/>
      </c>
      <c r="B388" s="77" t="str">
        <f t="shared" si="42"/>
        <v/>
      </c>
      <c r="C388" s="71" t="str">
        <f t="shared" si="41"/>
        <v/>
      </c>
      <c r="D388" s="86" t="str">
        <f t="shared" si="36"/>
        <v/>
      </c>
      <c r="E388" s="86" t="str">
        <f t="shared" si="37"/>
        <v/>
      </c>
      <c r="F388" s="86" t="str">
        <f t="shared" si="38"/>
        <v/>
      </c>
      <c r="G388" s="71" t="str">
        <f t="shared" si="39"/>
        <v/>
      </c>
    </row>
    <row r="389" spans="1:7" x14ac:dyDescent="0.25">
      <c r="A389" s="85" t="str">
        <f t="shared" si="40"/>
        <v/>
      </c>
      <c r="B389" s="77" t="str">
        <f t="shared" si="42"/>
        <v/>
      </c>
      <c r="C389" s="71" t="str">
        <f t="shared" si="41"/>
        <v/>
      </c>
      <c r="D389" s="86" t="str">
        <f t="shared" si="36"/>
        <v/>
      </c>
      <c r="E389" s="86" t="str">
        <f t="shared" si="37"/>
        <v/>
      </c>
      <c r="F389" s="86" t="str">
        <f t="shared" si="38"/>
        <v/>
      </c>
      <c r="G389" s="71" t="str">
        <f t="shared" si="39"/>
        <v/>
      </c>
    </row>
    <row r="390" spans="1:7" x14ac:dyDescent="0.25">
      <c r="A390" s="85" t="str">
        <f t="shared" si="40"/>
        <v/>
      </c>
      <c r="B390" s="77" t="str">
        <f t="shared" si="42"/>
        <v/>
      </c>
      <c r="C390" s="71" t="str">
        <f t="shared" si="41"/>
        <v/>
      </c>
      <c r="D390" s="86" t="str">
        <f t="shared" si="36"/>
        <v/>
      </c>
      <c r="E390" s="86" t="str">
        <f t="shared" si="37"/>
        <v/>
      </c>
      <c r="F390" s="86" t="str">
        <f t="shared" si="38"/>
        <v/>
      </c>
      <c r="G390" s="71" t="str">
        <f t="shared" si="39"/>
        <v/>
      </c>
    </row>
    <row r="391" spans="1:7" x14ac:dyDescent="0.25">
      <c r="A391" s="85" t="str">
        <f t="shared" si="40"/>
        <v/>
      </c>
      <c r="B391" s="77" t="str">
        <f t="shared" si="42"/>
        <v/>
      </c>
      <c r="C391" s="71" t="str">
        <f t="shared" si="41"/>
        <v/>
      </c>
      <c r="D391" s="86" t="str">
        <f t="shared" si="36"/>
        <v/>
      </c>
      <c r="E391" s="86" t="str">
        <f t="shared" si="37"/>
        <v/>
      </c>
      <c r="F391" s="86" t="str">
        <f t="shared" si="38"/>
        <v/>
      </c>
      <c r="G391" s="71" t="str">
        <f t="shared" si="39"/>
        <v/>
      </c>
    </row>
    <row r="392" spans="1:7" x14ac:dyDescent="0.25">
      <c r="A392" s="85" t="str">
        <f t="shared" si="40"/>
        <v/>
      </c>
      <c r="B392" s="77" t="str">
        <f t="shared" si="42"/>
        <v/>
      </c>
      <c r="C392" s="71" t="str">
        <f t="shared" si="41"/>
        <v/>
      </c>
      <c r="D392" s="86" t="str">
        <f t="shared" si="36"/>
        <v/>
      </c>
      <c r="E392" s="86" t="str">
        <f t="shared" si="37"/>
        <v/>
      </c>
      <c r="F392" s="86" t="str">
        <f t="shared" si="38"/>
        <v/>
      </c>
      <c r="G392" s="71" t="str">
        <f t="shared" si="39"/>
        <v/>
      </c>
    </row>
    <row r="393" spans="1:7" x14ac:dyDescent="0.25">
      <c r="A393" s="85" t="str">
        <f t="shared" si="40"/>
        <v/>
      </c>
      <c r="B393" s="77" t="str">
        <f t="shared" si="42"/>
        <v/>
      </c>
      <c r="C393" s="71" t="str">
        <f t="shared" si="41"/>
        <v/>
      </c>
      <c r="D393" s="86" t="str">
        <f t="shared" si="36"/>
        <v/>
      </c>
      <c r="E393" s="86" t="str">
        <f t="shared" si="37"/>
        <v/>
      </c>
      <c r="F393" s="86" t="str">
        <f t="shared" si="38"/>
        <v/>
      </c>
      <c r="G393" s="71" t="str">
        <f t="shared" si="39"/>
        <v/>
      </c>
    </row>
    <row r="394" spans="1:7" x14ac:dyDescent="0.25">
      <c r="A394" s="85" t="str">
        <f t="shared" si="40"/>
        <v/>
      </c>
      <c r="B394" s="77" t="str">
        <f t="shared" si="42"/>
        <v/>
      </c>
      <c r="C394" s="71" t="str">
        <f t="shared" si="41"/>
        <v/>
      </c>
      <c r="D394" s="86" t="str">
        <f t="shared" si="36"/>
        <v/>
      </c>
      <c r="E394" s="86" t="str">
        <f t="shared" si="37"/>
        <v/>
      </c>
      <c r="F394" s="86" t="str">
        <f t="shared" si="38"/>
        <v/>
      </c>
      <c r="G394" s="71" t="str">
        <f t="shared" si="39"/>
        <v/>
      </c>
    </row>
    <row r="395" spans="1:7" x14ac:dyDescent="0.25">
      <c r="A395" s="85" t="str">
        <f t="shared" si="40"/>
        <v/>
      </c>
      <c r="B395" s="77" t="str">
        <f t="shared" si="42"/>
        <v/>
      </c>
      <c r="C395" s="71" t="str">
        <f t="shared" si="41"/>
        <v/>
      </c>
      <c r="D395" s="86" t="str">
        <f t="shared" si="36"/>
        <v/>
      </c>
      <c r="E395" s="86" t="str">
        <f t="shared" si="37"/>
        <v/>
      </c>
      <c r="F395" s="86" t="str">
        <f t="shared" si="38"/>
        <v/>
      </c>
      <c r="G395" s="71" t="str">
        <f t="shared" si="39"/>
        <v/>
      </c>
    </row>
    <row r="396" spans="1:7" x14ac:dyDescent="0.25">
      <c r="A396" s="85" t="str">
        <f t="shared" si="40"/>
        <v/>
      </c>
      <c r="B396" s="77" t="str">
        <f t="shared" si="42"/>
        <v/>
      </c>
      <c r="C396" s="71" t="str">
        <f t="shared" si="41"/>
        <v/>
      </c>
      <c r="D396" s="86" t="str">
        <f t="shared" si="36"/>
        <v/>
      </c>
      <c r="E396" s="86" t="str">
        <f t="shared" si="37"/>
        <v/>
      </c>
      <c r="F396" s="86" t="str">
        <f t="shared" si="38"/>
        <v/>
      </c>
      <c r="G396" s="71" t="str">
        <f t="shared" si="39"/>
        <v/>
      </c>
    </row>
    <row r="397" spans="1:7" x14ac:dyDescent="0.25">
      <c r="A397" s="85" t="str">
        <f t="shared" si="40"/>
        <v/>
      </c>
      <c r="B397" s="77" t="str">
        <f t="shared" si="42"/>
        <v/>
      </c>
      <c r="C397" s="71" t="str">
        <f t="shared" si="41"/>
        <v/>
      </c>
      <c r="D397" s="86" t="str">
        <f t="shared" si="36"/>
        <v/>
      </c>
      <c r="E397" s="86" t="str">
        <f t="shared" si="37"/>
        <v/>
      </c>
      <c r="F397" s="86" t="str">
        <f t="shared" si="38"/>
        <v/>
      </c>
      <c r="G397" s="71" t="str">
        <f t="shared" si="39"/>
        <v/>
      </c>
    </row>
    <row r="398" spans="1:7" x14ac:dyDescent="0.25">
      <c r="A398" s="85" t="str">
        <f t="shared" si="40"/>
        <v/>
      </c>
      <c r="B398" s="77" t="str">
        <f t="shared" si="42"/>
        <v/>
      </c>
      <c r="C398" s="71" t="str">
        <f t="shared" si="41"/>
        <v/>
      </c>
      <c r="D398" s="86" t="str">
        <f t="shared" si="36"/>
        <v/>
      </c>
      <c r="E398" s="86" t="str">
        <f t="shared" si="37"/>
        <v/>
      </c>
      <c r="F398" s="86" t="str">
        <f t="shared" si="38"/>
        <v/>
      </c>
      <c r="G398" s="71" t="str">
        <f t="shared" si="39"/>
        <v/>
      </c>
    </row>
    <row r="399" spans="1:7" x14ac:dyDescent="0.25">
      <c r="A399" s="85" t="str">
        <f t="shared" si="40"/>
        <v/>
      </c>
      <c r="B399" s="77" t="str">
        <f t="shared" si="42"/>
        <v/>
      </c>
      <c r="C399" s="71" t="str">
        <f t="shared" si="41"/>
        <v/>
      </c>
      <c r="D399" s="86" t="str">
        <f t="shared" si="36"/>
        <v/>
      </c>
      <c r="E399" s="86" t="str">
        <f t="shared" si="37"/>
        <v/>
      </c>
      <c r="F399" s="86" t="str">
        <f t="shared" si="38"/>
        <v/>
      </c>
      <c r="G399" s="71" t="str">
        <f t="shared" si="39"/>
        <v/>
      </c>
    </row>
    <row r="400" spans="1:7" x14ac:dyDescent="0.25">
      <c r="A400" s="85" t="str">
        <f t="shared" si="40"/>
        <v/>
      </c>
      <c r="B400" s="77" t="str">
        <f t="shared" si="42"/>
        <v/>
      </c>
      <c r="C400" s="71" t="str">
        <f t="shared" si="41"/>
        <v/>
      </c>
      <c r="D400" s="86" t="str">
        <f t="shared" si="36"/>
        <v/>
      </c>
      <c r="E400" s="86" t="str">
        <f t="shared" si="37"/>
        <v/>
      </c>
      <c r="F400" s="86" t="str">
        <f t="shared" si="38"/>
        <v/>
      </c>
      <c r="G400" s="71" t="str">
        <f t="shared" si="39"/>
        <v/>
      </c>
    </row>
    <row r="401" spans="1:7" x14ac:dyDescent="0.25">
      <c r="A401" s="85" t="str">
        <f t="shared" si="40"/>
        <v/>
      </c>
      <c r="B401" s="77" t="str">
        <f t="shared" si="42"/>
        <v/>
      </c>
      <c r="C401" s="71" t="str">
        <f t="shared" si="41"/>
        <v/>
      </c>
      <c r="D401" s="86" t="str">
        <f t="shared" si="36"/>
        <v/>
      </c>
      <c r="E401" s="86" t="str">
        <f t="shared" si="37"/>
        <v/>
      </c>
      <c r="F401" s="86" t="str">
        <f t="shared" si="38"/>
        <v/>
      </c>
      <c r="G401" s="71" t="str">
        <f t="shared" si="39"/>
        <v/>
      </c>
    </row>
    <row r="402" spans="1:7" x14ac:dyDescent="0.25">
      <c r="A402" s="85" t="str">
        <f t="shared" si="40"/>
        <v/>
      </c>
      <c r="B402" s="77" t="str">
        <f t="shared" si="42"/>
        <v/>
      </c>
      <c r="C402" s="71" t="str">
        <f t="shared" si="41"/>
        <v/>
      </c>
      <c r="D402" s="86" t="str">
        <f t="shared" ref="D402:D465" si="43">IF(B402="","",IPMT($E$13/12,B402,$E$7,-$E$11,$E$12,0))</f>
        <v/>
      </c>
      <c r="E402" s="86" t="str">
        <f t="shared" ref="E402:E465" si="44">IF(B402="","",PPMT($E$13/12,B402,$E$7,-$E$11,$E$12,0))</f>
        <v/>
      </c>
      <c r="F402" s="86" t="str">
        <f t="shared" ref="F402:F465" si="45">IF(B402="","",SUM(D402:E402))</f>
        <v/>
      </c>
      <c r="G402" s="71" t="str">
        <f t="shared" ref="G402:G465" si="46">IF(B402="","",SUM(C402)-SUM(E402))</f>
        <v/>
      </c>
    </row>
    <row r="403" spans="1:7" x14ac:dyDescent="0.25">
      <c r="A403" s="85" t="str">
        <f t="shared" ref="A403:A466" si="47">IF(B403="","",EDATE(A402,1))</f>
        <v/>
      </c>
      <c r="B403" s="77" t="str">
        <f t="shared" si="42"/>
        <v/>
      </c>
      <c r="C403" s="71" t="str">
        <f t="shared" ref="C403:C466" si="48">IF(B403="","",G402)</f>
        <v/>
      </c>
      <c r="D403" s="86" t="str">
        <f t="shared" si="43"/>
        <v/>
      </c>
      <c r="E403" s="86" t="str">
        <f t="shared" si="44"/>
        <v/>
      </c>
      <c r="F403" s="86" t="str">
        <f t="shared" si="45"/>
        <v/>
      </c>
      <c r="G403" s="71" t="str">
        <f t="shared" si="46"/>
        <v/>
      </c>
    </row>
    <row r="404" spans="1:7" x14ac:dyDescent="0.25">
      <c r="A404" s="85" t="str">
        <f t="shared" si="47"/>
        <v/>
      </c>
      <c r="B404" s="77" t="str">
        <f t="shared" ref="B404:B467" si="49">IF(B403="","",IF(SUM(B403)+1&lt;=$E$7,SUM(B403)+1,""))</f>
        <v/>
      </c>
      <c r="C404" s="71" t="str">
        <f t="shared" si="48"/>
        <v/>
      </c>
      <c r="D404" s="86" t="str">
        <f t="shared" si="43"/>
        <v/>
      </c>
      <c r="E404" s="86" t="str">
        <f t="shared" si="44"/>
        <v/>
      </c>
      <c r="F404" s="86" t="str">
        <f t="shared" si="45"/>
        <v/>
      </c>
      <c r="G404" s="71" t="str">
        <f t="shared" si="46"/>
        <v/>
      </c>
    </row>
    <row r="405" spans="1:7" x14ac:dyDescent="0.25">
      <c r="A405" s="85" t="str">
        <f t="shared" si="47"/>
        <v/>
      </c>
      <c r="B405" s="77" t="str">
        <f t="shared" si="49"/>
        <v/>
      </c>
      <c r="C405" s="71" t="str">
        <f t="shared" si="48"/>
        <v/>
      </c>
      <c r="D405" s="86" t="str">
        <f t="shared" si="43"/>
        <v/>
      </c>
      <c r="E405" s="86" t="str">
        <f t="shared" si="44"/>
        <v/>
      </c>
      <c r="F405" s="86" t="str">
        <f t="shared" si="45"/>
        <v/>
      </c>
      <c r="G405" s="71" t="str">
        <f t="shared" si="46"/>
        <v/>
      </c>
    </row>
    <row r="406" spans="1:7" x14ac:dyDescent="0.25">
      <c r="A406" s="85" t="str">
        <f t="shared" si="47"/>
        <v/>
      </c>
      <c r="B406" s="77" t="str">
        <f t="shared" si="49"/>
        <v/>
      </c>
      <c r="C406" s="71" t="str">
        <f t="shared" si="48"/>
        <v/>
      </c>
      <c r="D406" s="86" t="str">
        <f t="shared" si="43"/>
        <v/>
      </c>
      <c r="E406" s="86" t="str">
        <f t="shared" si="44"/>
        <v/>
      </c>
      <c r="F406" s="86" t="str">
        <f t="shared" si="45"/>
        <v/>
      </c>
      <c r="G406" s="71" t="str">
        <f t="shared" si="46"/>
        <v/>
      </c>
    </row>
    <row r="407" spans="1:7" x14ac:dyDescent="0.25">
      <c r="A407" s="85" t="str">
        <f t="shared" si="47"/>
        <v/>
      </c>
      <c r="B407" s="77" t="str">
        <f t="shared" si="49"/>
        <v/>
      </c>
      <c r="C407" s="71" t="str">
        <f t="shared" si="48"/>
        <v/>
      </c>
      <c r="D407" s="86" t="str">
        <f t="shared" si="43"/>
        <v/>
      </c>
      <c r="E407" s="86" t="str">
        <f t="shared" si="44"/>
        <v/>
      </c>
      <c r="F407" s="86" t="str">
        <f t="shared" si="45"/>
        <v/>
      </c>
      <c r="G407" s="71" t="str">
        <f t="shared" si="46"/>
        <v/>
      </c>
    </row>
    <row r="408" spans="1:7" x14ac:dyDescent="0.25">
      <c r="A408" s="85" t="str">
        <f t="shared" si="47"/>
        <v/>
      </c>
      <c r="B408" s="77" t="str">
        <f t="shared" si="49"/>
        <v/>
      </c>
      <c r="C408" s="71" t="str">
        <f t="shared" si="48"/>
        <v/>
      </c>
      <c r="D408" s="86" t="str">
        <f t="shared" si="43"/>
        <v/>
      </c>
      <c r="E408" s="86" t="str">
        <f t="shared" si="44"/>
        <v/>
      </c>
      <c r="F408" s="86" t="str">
        <f t="shared" si="45"/>
        <v/>
      </c>
      <c r="G408" s="71" t="str">
        <f t="shared" si="46"/>
        <v/>
      </c>
    </row>
    <row r="409" spans="1:7" x14ac:dyDescent="0.25">
      <c r="A409" s="85" t="str">
        <f t="shared" si="47"/>
        <v/>
      </c>
      <c r="B409" s="77" t="str">
        <f t="shared" si="49"/>
        <v/>
      </c>
      <c r="C409" s="71" t="str">
        <f t="shared" si="48"/>
        <v/>
      </c>
      <c r="D409" s="86" t="str">
        <f t="shared" si="43"/>
        <v/>
      </c>
      <c r="E409" s="86" t="str">
        <f t="shared" si="44"/>
        <v/>
      </c>
      <c r="F409" s="86" t="str">
        <f t="shared" si="45"/>
        <v/>
      </c>
      <c r="G409" s="71" t="str">
        <f t="shared" si="46"/>
        <v/>
      </c>
    </row>
    <row r="410" spans="1:7" x14ac:dyDescent="0.25">
      <c r="A410" s="85" t="str">
        <f t="shared" si="47"/>
        <v/>
      </c>
      <c r="B410" s="77" t="str">
        <f t="shared" si="49"/>
        <v/>
      </c>
      <c r="C410" s="71" t="str">
        <f t="shared" si="48"/>
        <v/>
      </c>
      <c r="D410" s="86" t="str">
        <f t="shared" si="43"/>
        <v/>
      </c>
      <c r="E410" s="86" t="str">
        <f t="shared" si="44"/>
        <v/>
      </c>
      <c r="F410" s="86" t="str">
        <f t="shared" si="45"/>
        <v/>
      </c>
      <c r="G410" s="71" t="str">
        <f t="shared" si="46"/>
        <v/>
      </c>
    </row>
    <row r="411" spans="1:7" x14ac:dyDescent="0.25">
      <c r="A411" s="85" t="str">
        <f t="shared" si="47"/>
        <v/>
      </c>
      <c r="B411" s="77" t="str">
        <f t="shared" si="49"/>
        <v/>
      </c>
      <c r="C411" s="71" t="str">
        <f t="shared" si="48"/>
        <v/>
      </c>
      <c r="D411" s="86" t="str">
        <f t="shared" si="43"/>
        <v/>
      </c>
      <c r="E411" s="86" t="str">
        <f t="shared" si="44"/>
        <v/>
      </c>
      <c r="F411" s="86" t="str">
        <f t="shared" si="45"/>
        <v/>
      </c>
      <c r="G411" s="71" t="str">
        <f t="shared" si="46"/>
        <v/>
      </c>
    </row>
    <row r="412" spans="1:7" x14ac:dyDescent="0.25">
      <c r="A412" s="85" t="str">
        <f t="shared" si="47"/>
        <v/>
      </c>
      <c r="B412" s="77" t="str">
        <f t="shared" si="49"/>
        <v/>
      </c>
      <c r="C412" s="71" t="str">
        <f t="shared" si="48"/>
        <v/>
      </c>
      <c r="D412" s="86" t="str">
        <f t="shared" si="43"/>
        <v/>
      </c>
      <c r="E412" s="86" t="str">
        <f t="shared" si="44"/>
        <v/>
      </c>
      <c r="F412" s="86" t="str">
        <f t="shared" si="45"/>
        <v/>
      </c>
      <c r="G412" s="71" t="str">
        <f t="shared" si="46"/>
        <v/>
      </c>
    </row>
    <row r="413" spans="1:7" x14ac:dyDescent="0.25">
      <c r="A413" s="85" t="str">
        <f t="shared" si="47"/>
        <v/>
      </c>
      <c r="B413" s="77" t="str">
        <f t="shared" si="49"/>
        <v/>
      </c>
      <c r="C413" s="71" t="str">
        <f t="shared" si="48"/>
        <v/>
      </c>
      <c r="D413" s="86" t="str">
        <f t="shared" si="43"/>
        <v/>
      </c>
      <c r="E413" s="86" t="str">
        <f t="shared" si="44"/>
        <v/>
      </c>
      <c r="F413" s="86" t="str">
        <f t="shared" si="45"/>
        <v/>
      </c>
      <c r="G413" s="71" t="str">
        <f t="shared" si="46"/>
        <v/>
      </c>
    </row>
    <row r="414" spans="1:7" x14ac:dyDescent="0.25">
      <c r="A414" s="85" t="str">
        <f t="shared" si="47"/>
        <v/>
      </c>
      <c r="B414" s="77" t="str">
        <f t="shared" si="49"/>
        <v/>
      </c>
      <c r="C414" s="71" t="str">
        <f t="shared" si="48"/>
        <v/>
      </c>
      <c r="D414" s="86" t="str">
        <f t="shared" si="43"/>
        <v/>
      </c>
      <c r="E414" s="86" t="str">
        <f t="shared" si="44"/>
        <v/>
      </c>
      <c r="F414" s="86" t="str">
        <f t="shared" si="45"/>
        <v/>
      </c>
      <c r="G414" s="71" t="str">
        <f t="shared" si="46"/>
        <v/>
      </c>
    </row>
    <row r="415" spans="1:7" x14ac:dyDescent="0.25">
      <c r="A415" s="85" t="str">
        <f t="shared" si="47"/>
        <v/>
      </c>
      <c r="B415" s="77" t="str">
        <f t="shared" si="49"/>
        <v/>
      </c>
      <c r="C415" s="71" t="str">
        <f t="shared" si="48"/>
        <v/>
      </c>
      <c r="D415" s="86" t="str">
        <f t="shared" si="43"/>
        <v/>
      </c>
      <c r="E415" s="86" t="str">
        <f t="shared" si="44"/>
        <v/>
      </c>
      <c r="F415" s="86" t="str">
        <f t="shared" si="45"/>
        <v/>
      </c>
      <c r="G415" s="71" t="str">
        <f t="shared" si="46"/>
        <v/>
      </c>
    </row>
    <row r="416" spans="1:7" x14ac:dyDescent="0.25">
      <c r="A416" s="85" t="str">
        <f t="shared" si="47"/>
        <v/>
      </c>
      <c r="B416" s="77" t="str">
        <f t="shared" si="49"/>
        <v/>
      </c>
      <c r="C416" s="71" t="str">
        <f t="shared" si="48"/>
        <v/>
      </c>
      <c r="D416" s="86" t="str">
        <f t="shared" si="43"/>
        <v/>
      </c>
      <c r="E416" s="86" t="str">
        <f t="shared" si="44"/>
        <v/>
      </c>
      <c r="F416" s="86" t="str">
        <f t="shared" si="45"/>
        <v/>
      </c>
      <c r="G416" s="71" t="str">
        <f t="shared" si="46"/>
        <v/>
      </c>
    </row>
    <row r="417" spans="1:7" x14ac:dyDescent="0.25">
      <c r="A417" s="85" t="str">
        <f t="shared" si="47"/>
        <v/>
      </c>
      <c r="B417" s="77" t="str">
        <f t="shared" si="49"/>
        <v/>
      </c>
      <c r="C417" s="71" t="str">
        <f t="shared" si="48"/>
        <v/>
      </c>
      <c r="D417" s="86" t="str">
        <f t="shared" si="43"/>
        <v/>
      </c>
      <c r="E417" s="86" t="str">
        <f t="shared" si="44"/>
        <v/>
      </c>
      <c r="F417" s="86" t="str">
        <f t="shared" si="45"/>
        <v/>
      </c>
      <c r="G417" s="71" t="str">
        <f t="shared" si="46"/>
        <v/>
      </c>
    </row>
    <row r="418" spans="1:7" x14ac:dyDescent="0.25">
      <c r="A418" s="85" t="str">
        <f t="shared" si="47"/>
        <v/>
      </c>
      <c r="B418" s="77" t="str">
        <f t="shared" si="49"/>
        <v/>
      </c>
      <c r="C418" s="71" t="str">
        <f t="shared" si="48"/>
        <v/>
      </c>
      <c r="D418" s="86" t="str">
        <f t="shared" si="43"/>
        <v/>
      </c>
      <c r="E418" s="86" t="str">
        <f t="shared" si="44"/>
        <v/>
      </c>
      <c r="F418" s="86" t="str">
        <f t="shared" si="45"/>
        <v/>
      </c>
      <c r="G418" s="71" t="str">
        <f t="shared" si="46"/>
        <v/>
      </c>
    </row>
    <row r="419" spans="1:7" x14ac:dyDescent="0.25">
      <c r="A419" s="85" t="str">
        <f t="shared" si="47"/>
        <v/>
      </c>
      <c r="B419" s="77" t="str">
        <f t="shared" si="49"/>
        <v/>
      </c>
      <c r="C419" s="71" t="str">
        <f t="shared" si="48"/>
        <v/>
      </c>
      <c r="D419" s="86" t="str">
        <f t="shared" si="43"/>
        <v/>
      </c>
      <c r="E419" s="86" t="str">
        <f t="shared" si="44"/>
        <v/>
      </c>
      <c r="F419" s="86" t="str">
        <f t="shared" si="45"/>
        <v/>
      </c>
      <c r="G419" s="71" t="str">
        <f t="shared" si="46"/>
        <v/>
      </c>
    </row>
    <row r="420" spans="1:7" x14ac:dyDescent="0.25">
      <c r="A420" s="85" t="str">
        <f t="shared" si="47"/>
        <v/>
      </c>
      <c r="B420" s="77" t="str">
        <f t="shared" si="49"/>
        <v/>
      </c>
      <c r="C420" s="71" t="str">
        <f t="shared" si="48"/>
        <v/>
      </c>
      <c r="D420" s="86" t="str">
        <f t="shared" si="43"/>
        <v/>
      </c>
      <c r="E420" s="86" t="str">
        <f t="shared" si="44"/>
        <v/>
      </c>
      <c r="F420" s="86" t="str">
        <f t="shared" si="45"/>
        <v/>
      </c>
      <c r="G420" s="71" t="str">
        <f t="shared" si="46"/>
        <v/>
      </c>
    </row>
    <row r="421" spans="1:7" x14ac:dyDescent="0.25">
      <c r="A421" s="85" t="str">
        <f t="shared" si="47"/>
        <v/>
      </c>
      <c r="B421" s="77" t="str">
        <f t="shared" si="49"/>
        <v/>
      </c>
      <c r="C421" s="71" t="str">
        <f t="shared" si="48"/>
        <v/>
      </c>
      <c r="D421" s="86" t="str">
        <f t="shared" si="43"/>
        <v/>
      </c>
      <c r="E421" s="86" t="str">
        <f t="shared" si="44"/>
        <v/>
      </c>
      <c r="F421" s="86" t="str">
        <f t="shared" si="45"/>
        <v/>
      </c>
      <c r="G421" s="71" t="str">
        <f t="shared" si="46"/>
        <v/>
      </c>
    </row>
    <row r="422" spans="1:7" x14ac:dyDescent="0.25">
      <c r="A422" s="85" t="str">
        <f t="shared" si="47"/>
        <v/>
      </c>
      <c r="B422" s="77" t="str">
        <f t="shared" si="49"/>
        <v/>
      </c>
      <c r="C422" s="71" t="str">
        <f t="shared" si="48"/>
        <v/>
      </c>
      <c r="D422" s="86" t="str">
        <f t="shared" si="43"/>
        <v/>
      </c>
      <c r="E422" s="86" t="str">
        <f t="shared" si="44"/>
        <v/>
      </c>
      <c r="F422" s="86" t="str">
        <f t="shared" si="45"/>
        <v/>
      </c>
      <c r="G422" s="71" t="str">
        <f t="shared" si="46"/>
        <v/>
      </c>
    </row>
    <row r="423" spans="1:7" x14ac:dyDescent="0.25">
      <c r="A423" s="85" t="str">
        <f t="shared" si="47"/>
        <v/>
      </c>
      <c r="B423" s="77" t="str">
        <f t="shared" si="49"/>
        <v/>
      </c>
      <c r="C423" s="71" t="str">
        <f t="shared" si="48"/>
        <v/>
      </c>
      <c r="D423" s="86" t="str">
        <f t="shared" si="43"/>
        <v/>
      </c>
      <c r="E423" s="86" t="str">
        <f t="shared" si="44"/>
        <v/>
      </c>
      <c r="F423" s="86" t="str">
        <f t="shared" si="45"/>
        <v/>
      </c>
      <c r="G423" s="71" t="str">
        <f t="shared" si="46"/>
        <v/>
      </c>
    </row>
    <row r="424" spans="1:7" x14ac:dyDescent="0.25">
      <c r="A424" s="85" t="str">
        <f t="shared" si="47"/>
        <v/>
      </c>
      <c r="B424" s="77" t="str">
        <f t="shared" si="49"/>
        <v/>
      </c>
      <c r="C424" s="71" t="str">
        <f t="shared" si="48"/>
        <v/>
      </c>
      <c r="D424" s="86" t="str">
        <f t="shared" si="43"/>
        <v/>
      </c>
      <c r="E424" s="86" t="str">
        <f t="shared" si="44"/>
        <v/>
      </c>
      <c r="F424" s="86" t="str">
        <f t="shared" si="45"/>
        <v/>
      </c>
      <c r="G424" s="71" t="str">
        <f t="shared" si="46"/>
        <v/>
      </c>
    </row>
    <row r="425" spans="1:7" x14ac:dyDescent="0.25">
      <c r="A425" s="85" t="str">
        <f t="shared" si="47"/>
        <v/>
      </c>
      <c r="B425" s="77" t="str">
        <f t="shared" si="49"/>
        <v/>
      </c>
      <c r="C425" s="71" t="str">
        <f t="shared" si="48"/>
        <v/>
      </c>
      <c r="D425" s="86" t="str">
        <f t="shared" si="43"/>
        <v/>
      </c>
      <c r="E425" s="86" t="str">
        <f t="shared" si="44"/>
        <v/>
      </c>
      <c r="F425" s="86" t="str">
        <f t="shared" si="45"/>
        <v/>
      </c>
      <c r="G425" s="71" t="str">
        <f t="shared" si="46"/>
        <v/>
      </c>
    </row>
    <row r="426" spans="1:7" x14ac:dyDescent="0.25">
      <c r="A426" s="85" t="str">
        <f t="shared" si="47"/>
        <v/>
      </c>
      <c r="B426" s="77" t="str">
        <f t="shared" si="49"/>
        <v/>
      </c>
      <c r="C426" s="71" t="str">
        <f t="shared" si="48"/>
        <v/>
      </c>
      <c r="D426" s="86" t="str">
        <f t="shared" si="43"/>
        <v/>
      </c>
      <c r="E426" s="86" t="str">
        <f t="shared" si="44"/>
        <v/>
      </c>
      <c r="F426" s="86" t="str">
        <f t="shared" si="45"/>
        <v/>
      </c>
      <c r="G426" s="71" t="str">
        <f t="shared" si="46"/>
        <v/>
      </c>
    </row>
    <row r="427" spans="1:7" x14ac:dyDescent="0.25">
      <c r="A427" s="85" t="str">
        <f t="shared" si="47"/>
        <v/>
      </c>
      <c r="B427" s="77" t="str">
        <f t="shared" si="49"/>
        <v/>
      </c>
      <c r="C427" s="71" t="str">
        <f t="shared" si="48"/>
        <v/>
      </c>
      <c r="D427" s="86" t="str">
        <f t="shared" si="43"/>
        <v/>
      </c>
      <c r="E427" s="86" t="str">
        <f t="shared" si="44"/>
        <v/>
      </c>
      <c r="F427" s="86" t="str">
        <f t="shared" si="45"/>
        <v/>
      </c>
      <c r="G427" s="71" t="str">
        <f t="shared" si="46"/>
        <v/>
      </c>
    </row>
    <row r="428" spans="1:7" x14ac:dyDescent="0.25">
      <c r="A428" s="85" t="str">
        <f t="shared" si="47"/>
        <v/>
      </c>
      <c r="B428" s="77" t="str">
        <f t="shared" si="49"/>
        <v/>
      </c>
      <c r="C428" s="71" t="str">
        <f t="shared" si="48"/>
        <v/>
      </c>
      <c r="D428" s="86" t="str">
        <f t="shared" si="43"/>
        <v/>
      </c>
      <c r="E428" s="86" t="str">
        <f t="shared" si="44"/>
        <v/>
      </c>
      <c r="F428" s="86" t="str">
        <f t="shared" si="45"/>
        <v/>
      </c>
      <c r="G428" s="71" t="str">
        <f t="shared" si="46"/>
        <v/>
      </c>
    </row>
    <row r="429" spans="1:7" x14ac:dyDescent="0.25">
      <c r="A429" s="85" t="str">
        <f t="shared" si="47"/>
        <v/>
      </c>
      <c r="B429" s="77" t="str">
        <f t="shared" si="49"/>
        <v/>
      </c>
      <c r="C429" s="71" t="str">
        <f t="shared" si="48"/>
        <v/>
      </c>
      <c r="D429" s="86" t="str">
        <f t="shared" si="43"/>
        <v/>
      </c>
      <c r="E429" s="86" t="str">
        <f t="shared" si="44"/>
        <v/>
      </c>
      <c r="F429" s="86" t="str">
        <f t="shared" si="45"/>
        <v/>
      </c>
      <c r="G429" s="71" t="str">
        <f t="shared" si="46"/>
        <v/>
      </c>
    </row>
    <row r="430" spans="1:7" x14ac:dyDescent="0.25">
      <c r="A430" s="85" t="str">
        <f t="shared" si="47"/>
        <v/>
      </c>
      <c r="B430" s="77" t="str">
        <f t="shared" si="49"/>
        <v/>
      </c>
      <c r="C430" s="71" t="str">
        <f t="shared" si="48"/>
        <v/>
      </c>
      <c r="D430" s="86" t="str">
        <f t="shared" si="43"/>
        <v/>
      </c>
      <c r="E430" s="86" t="str">
        <f t="shared" si="44"/>
        <v/>
      </c>
      <c r="F430" s="86" t="str">
        <f t="shared" si="45"/>
        <v/>
      </c>
      <c r="G430" s="71" t="str">
        <f t="shared" si="46"/>
        <v/>
      </c>
    </row>
    <row r="431" spans="1:7" x14ac:dyDescent="0.25">
      <c r="A431" s="85" t="str">
        <f t="shared" si="47"/>
        <v/>
      </c>
      <c r="B431" s="77" t="str">
        <f t="shared" si="49"/>
        <v/>
      </c>
      <c r="C431" s="71" t="str">
        <f t="shared" si="48"/>
        <v/>
      </c>
      <c r="D431" s="86" t="str">
        <f t="shared" si="43"/>
        <v/>
      </c>
      <c r="E431" s="86" t="str">
        <f t="shared" si="44"/>
        <v/>
      </c>
      <c r="F431" s="86" t="str">
        <f t="shared" si="45"/>
        <v/>
      </c>
      <c r="G431" s="71" t="str">
        <f t="shared" si="46"/>
        <v/>
      </c>
    </row>
    <row r="432" spans="1:7" x14ac:dyDescent="0.25">
      <c r="A432" s="85" t="str">
        <f t="shared" si="47"/>
        <v/>
      </c>
      <c r="B432" s="77" t="str">
        <f t="shared" si="49"/>
        <v/>
      </c>
      <c r="C432" s="71" t="str">
        <f t="shared" si="48"/>
        <v/>
      </c>
      <c r="D432" s="86" t="str">
        <f t="shared" si="43"/>
        <v/>
      </c>
      <c r="E432" s="86" t="str">
        <f t="shared" si="44"/>
        <v/>
      </c>
      <c r="F432" s="86" t="str">
        <f t="shared" si="45"/>
        <v/>
      </c>
      <c r="G432" s="71" t="str">
        <f t="shared" si="46"/>
        <v/>
      </c>
    </row>
    <row r="433" spans="1:7" x14ac:dyDescent="0.25">
      <c r="A433" s="85" t="str">
        <f t="shared" si="47"/>
        <v/>
      </c>
      <c r="B433" s="77" t="str">
        <f t="shared" si="49"/>
        <v/>
      </c>
      <c r="C433" s="71" t="str">
        <f t="shared" si="48"/>
        <v/>
      </c>
      <c r="D433" s="86" t="str">
        <f t="shared" si="43"/>
        <v/>
      </c>
      <c r="E433" s="86" t="str">
        <f t="shared" si="44"/>
        <v/>
      </c>
      <c r="F433" s="86" t="str">
        <f t="shared" si="45"/>
        <v/>
      </c>
      <c r="G433" s="71" t="str">
        <f t="shared" si="46"/>
        <v/>
      </c>
    </row>
    <row r="434" spans="1:7" x14ac:dyDescent="0.25">
      <c r="A434" s="85" t="str">
        <f t="shared" si="47"/>
        <v/>
      </c>
      <c r="B434" s="77" t="str">
        <f t="shared" si="49"/>
        <v/>
      </c>
      <c r="C434" s="71" t="str">
        <f t="shared" si="48"/>
        <v/>
      </c>
      <c r="D434" s="86" t="str">
        <f t="shared" si="43"/>
        <v/>
      </c>
      <c r="E434" s="86" t="str">
        <f t="shared" si="44"/>
        <v/>
      </c>
      <c r="F434" s="86" t="str">
        <f t="shared" si="45"/>
        <v/>
      </c>
      <c r="G434" s="71" t="str">
        <f t="shared" si="46"/>
        <v/>
      </c>
    </row>
    <row r="435" spans="1:7" x14ac:dyDescent="0.25">
      <c r="A435" s="85" t="str">
        <f t="shared" si="47"/>
        <v/>
      </c>
      <c r="B435" s="77" t="str">
        <f t="shared" si="49"/>
        <v/>
      </c>
      <c r="C435" s="71" t="str">
        <f t="shared" si="48"/>
        <v/>
      </c>
      <c r="D435" s="86" t="str">
        <f t="shared" si="43"/>
        <v/>
      </c>
      <c r="E435" s="86" t="str">
        <f t="shared" si="44"/>
        <v/>
      </c>
      <c r="F435" s="86" t="str">
        <f t="shared" si="45"/>
        <v/>
      </c>
      <c r="G435" s="71" t="str">
        <f t="shared" si="46"/>
        <v/>
      </c>
    </row>
    <row r="436" spans="1:7" x14ac:dyDescent="0.25">
      <c r="A436" s="85" t="str">
        <f t="shared" si="47"/>
        <v/>
      </c>
      <c r="B436" s="77" t="str">
        <f t="shared" si="49"/>
        <v/>
      </c>
      <c r="C436" s="71" t="str">
        <f t="shared" si="48"/>
        <v/>
      </c>
      <c r="D436" s="86" t="str">
        <f t="shared" si="43"/>
        <v/>
      </c>
      <c r="E436" s="86" t="str">
        <f t="shared" si="44"/>
        <v/>
      </c>
      <c r="F436" s="86" t="str">
        <f t="shared" si="45"/>
        <v/>
      </c>
      <c r="G436" s="71" t="str">
        <f t="shared" si="46"/>
        <v/>
      </c>
    </row>
    <row r="437" spans="1:7" x14ac:dyDescent="0.25">
      <c r="A437" s="85" t="str">
        <f t="shared" si="47"/>
        <v/>
      </c>
      <c r="B437" s="77" t="str">
        <f t="shared" si="49"/>
        <v/>
      </c>
      <c r="C437" s="71" t="str">
        <f t="shared" si="48"/>
        <v/>
      </c>
      <c r="D437" s="86" t="str">
        <f t="shared" si="43"/>
        <v/>
      </c>
      <c r="E437" s="86" t="str">
        <f t="shared" si="44"/>
        <v/>
      </c>
      <c r="F437" s="86" t="str">
        <f t="shared" si="45"/>
        <v/>
      </c>
      <c r="G437" s="71" t="str">
        <f t="shared" si="46"/>
        <v/>
      </c>
    </row>
    <row r="438" spans="1:7" x14ac:dyDescent="0.25">
      <c r="A438" s="85" t="str">
        <f t="shared" si="47"/>
        <v/>
      </c>
      <c r="B438" s="77" t="str">
        <f t="shared" si="49"/>
        <v/>
      </c>
      <c r="C438" s="71" t="str">
        <f t="shared" si="48"/>
        <v/>
      </c>
      <c r="D438" s="86" t="str">
        <f t="shared" si="43"/>
        <v/>
      </c>
      <c r="E438" s="86" t="str">
        <f t="shared" si="44"/>
        <v/>
      </c>
      <c r="F438" s="86" t="str">
        <f t="shared" si="45"/>
        <v/>
      </c>
      <c r="G438" s="71" t="str">
        <f t="shared" si="46"/>
        <v/>
      </c>
    </row>
    <row r="439" spans="1:7" x14ac:dyDescent="0.25">
      <c r="A439" s="85" t="str">
        <f t="shared" si="47"/>
        <v/>
      </c>
      <c r="B439" s="77" t="str">
        <f t="shared" si="49"/>
        <v/>
      </c>
      <c r="C439" s="71" t="str">
        <f t="shared" si="48"/>
        <v/>
      </c>
      <c r="D439" s="86" t="str">
        <f t="shared" si="43"/>
        <v/>
      </c>
      <c r="E439" s="86" t="str">
        <f t="shared" si="44"/>
        <v/>
      </c>
      <c r="F439" s="86" t="str">
        <f t="shared" si="45"/>
        <v/>
      </c>
      <c r="G439" s="71" t="str">
        <f t="shared" si="46"/>
        <v/>
      </c>
    </row>
    <row r="440" spans="1:7" x14ac:dyDescent="0.25">
      <c r="A440" s="85" t="str">
        <f t="shared" si="47"/>
        <v/>
      </c>
      <c r="B440" s="77" t="str">
        <f t="shared" si="49"/>
        <v/>
      </c>
      <c r="C440" s="71" t="str">
        <f t="shared" si="48"/>
        <v/>
      </c>
      <c r="D440" s="86" t="str">
        <f t="shared" si="43"/>
        <v/>
      </c>
      <c r="E440" s="86" t="str">
        <f t="shared" si="44"/>
        <v/>
      </c>
      <c r="F440" s="86" t="str">
        <f t="shared" si="45"/>
        <v/>
      </c>
      <c r="G440" s="71" t="str">
        <f t="shared" si="46"/>
        <v/>
      </c>
    </row>
    <row r="441" spans="1:7" x14ac:dyDescent="0.25">
      <c r="A441" s="85" t="str">
        <f t="shared" si="47"/>
        <v/>
      </c>
      <c r="B441" s="77" t="str">
        <f t="shared" si="49"/>
        <v/>
      </c>
      <c r="C441" s="71" t="str">
        <f t="shared" si="48"/>
        <v/>
      </c>
      <c r="D441" s="86" t="str">
        <f t="shared" si="43"/>
        <v/>
      </c>
      <c r="E441" s="86" t="str">
        <f t="shared" si="44"/>
        <v/>
      </c>
      <c r="F441" s="86" t="str">
        <f t="shared" si="45"/>
        <v/>
      </c>
      <c r="G441" s="71" t="str">
        <f t="shared" si="46"/>
        <v/>
      </c>
    </row>
    <row r="442" spans="1:7" x14ac:dyDescent="0.25">
      <c r="A442" s="85" t="str">
        <f t="shared" si="47"/>
        <v/>
      </c>
      <c r="B442" s="77" t="str">
        <f t="shared" si="49"/>
        <v/>
      </c>
      <c r="C442" s="71" t="str">
        <f t="shared" si="48"/>
        <v/>
      </c>
      <c r="D442" s="86" t="str">
        <f t="shared" si="43"/>
        <v/>
      </c>
      <c r="E442" s="86" t="str">
        <f t="shared" si="44"/>
        <v/>
      </c>
      <c r="F442" s="86" t="str">
        <f t="shared" si="45"/>
        <v/>
      </c>
      <c r="G442" s="71" t="str">
        <f t="shared" si="46"/>
        <v/>
      </c>
    </row>
    <row r="443" spans="1:7" x14ac:dyDescent="0.25">
      <c r="A443" s="85" t="str">
        <f t="shared" si="47"/>
        <v/>
      </c>
      <c r="B443" s="77" t="str">
        <f t="shared" si="49"/>
        <v/>
      </c>
      <c r="C443" s="71" t="str">
        <f t="shared" si="48"/>
        <v/>
      </c>
      <c r="D443" s="86" t="str">
        <f t="shared" si="43"/>
        <v/>
      </c>
      <c r="E443" s="86" t="str">
        <f t="shared" si="44"/>
        <v/>
      </c>
      <c r="F443" s="86" t="str">
        <f t="shared" si="45"/>
        <v/>
      </c>
      <c r="G443" s="71" t="str">
        <f t="shared" si="46"/>
        <v/>
      </c>
    </row>
    <row r="444" spans="1:7" x14ac:dyDescent="0.25">
      <c r="A444" s="85" t="str">
        <f t="shared" si="47"/>
        <v/>
      </c>
      <c r="B444" s="77" t="str">
        <f t="shared" si="49"/>
        <v/>
      </c>
      <c r="C444" s="71" t="str">
        <f t="shared" si="48"/>
        <v/>
      </c>
      <c r="D444" s="86" t="str">
        <f t="shared" si="43"/>
        <v/>
      </c>
      <c r="E444" s="86" t="str">
        <f t="shared" si="44"/>
        <v/>
      </c>
      <c r="F444" s="86" t="str">
        <f t="shared" si="45"/>
        <v/>
      </c>
      <c r="G444" s="71" t="str">
        <f t="shared" si="46"/>
        <v/>
      </c>
    </row>
    <row r="445" spans="1:7" x14ac:dyDescent="0.25">
      <c r="A445" s="85" t="str">
        <f t="shared" si="47"/>
        <v/>
      </c>
      <c r="B445" s="77" t="str">
        <f t="shared" si="49"/>
        <v/>
      </c>
      <c r="C445" s="71" t="str">
        <f t="shared" si="48"/>
        <v/>
      </c>
      <c r="D445" s="86" t="str">
        <f t="shared" si="43"/>
        <v/>
      </c>
      <c r="E445" s="86" t="str">
        <f t="shared" si="44"/>
        <v/>
      </c>
      <c r="F445" s="86" t="str">
        <f t="shared" si="45"/>
        <v/>
      </c>
      <c r="G445" s="71" t="str">
        <f t="shared" si="46"/>
        <v/>
      </c>
    </row>
    <row r="446" spans="1:7" x14ac:dyDescent="0.25">
      <c r="A446" s="85" t="str">
        <f t="shared" si="47"/>
        <v/>
      </c>
      <c r="B446" s="77" t="str">
        <f t="shared" si="49"/>
        <v/>
      </c>
      <c r="C446" s="71" t="str">
        <f t="shared" si="48"/>
        <v/>
      </c>
      <c r="D446" s="86" t="str">
        <f t="shared" si="43"/>
        <v/>
      </c>
      <c r="E446" s="86" t="str">
        <f t="shared" si="44"/>
        <v/>
      </c>
      <c r="F446" s="86" t="str">
        <f t="shared" si="45"/>
        <v/>
      </c>
      <c r="G446" s="71" t="str">
        <f t="shared" si="46"/>
        <v/>
      </c>
    </row>
    <row r="447" spans="1:7" x14ac:dyDescent="0.25">
      <c r="A447" s="85" t="str">
        <f t="shared" si="47"/>
        <v/>
      </c>
      <c r="B447" s="77" t="str">
        <f t="shared" si="49"/>
        <v/>
      </c>
      <c r="C447" s="71" t="str">
        <f t="shared" si="48"/>
        <v/>
      </c>
      <c r="D447" s="86" t="str">
        <f t="shared" si="43"/>
        <v/>
      </c>
      <c r="E447" s="86" t="str">
        <f t="shared" si="44"/>
        <v/>
      </c>
      <c r="F447" s="86" t="str">
        <f t="shared" si="45"/>
        <v/>
      </c>
      <c r="G447" s="71" t="str">
        <f t="shared" si="46"/>
        <v/>
      </c>
    </row>
    <row r="448" spans="1:7" x14ac:dyDescent="0.25">
      <c r="A448" s="85" t="str">
        <f t="shared" si="47"/>
        <v/>
      </c>
      <c r="B448" s="77" t="str">
        <f t="shared" si="49"/>
        <v/>
      </c>
      <c r="C448" s="71" t="str">
        <f t="shared" si="48"/>
        <v/>
      </c>
      <c r="D448" s="86" t="str">
        <f t="shared" si="43"/>
        <v/>
      </c>
      <c r="E448" s="86" t="str">
        <f t="shared" si="44"/>
        <v/>
      </c>
      <c r="F448" s="86" t="str">
        <f t="shared" si="45"/>
        <v/>
      </c>
      <c r="G448" s="71" t="str">
        <f t="shared" si="46"/>
        <v/>
      </c>
    </row>
    <row r="449" spans="1:7" x14ac:dyDescent="0.25">
      <c r="A449" s="85" t="str">
        <f t="shared" si="47"/>
        <v/>
      </c>
      <c r="B449" s="77" t="str">
        <f t="shared" si="49"/>
        <v/>
      </c>
      <c r="C449" s="71" t="str">
        <f t="shared" si="48"/>
        <v/>
      </c>
      <c r="D449" s="86" t="str">
        <f t="shared" si="43"/>
        <v/>
      </c>
      <c r="E449" s="86" t="str">
        <f t="shared" si="44"/>
        <v/>
      </c>
      <c r="F449" s="86" t="str">
        <f t="shared" si="45"/>
        <v/>
      </c>
      <c r="G449" s="71" t="str">
        <f t="shared" si="46"/>
        <v/>
      </c>
    </row>
    <row r="450" spans="1:7" x14ac:dyDescent="0.25">
      <c r="A450" s="85" t="str">
        <f t="shared" si="47"/>
        <v/>
      </c>
      <c r="B450" s="77" t="str">
        <f t="shared" si="49"/>
        <v/>
      </c>
      <c r="C450" s="71" t="str">
        <f t="shared" si="48"/>
        <v/>
      </c>
      <c r="D450" s="86" t="str">
        <f t="shared" si="43"/>
        <v/>
      </c>
      <c r="E450" s="86" t="str">
        <f t="shared" si="44"/>
        <v/>
      </c>
      <c r="F450" s="86" t="str">
        <f t="shared" si="45"/>
        <v/>
      </c>
      <c r="G450" s="71" t="str">
        <f t="shared" si="46"/>
        <v/>
      </c>
    </row>
    <row r="451" spans="1:7" x14ac:dyDescent="0.25">
      <c r="A451" s="85" t="str">
        <f t="shared" si="47"/>
        <v/>
      </c>
      <c r="B451" s="77" t="str">
        <f t="shared" si="49"/>
        <v/>
      </c>
      <c r="C451" s="71" t="str">
        <f t="shared" si="48"/>
        <v/>
      </c>
      <c r="D451" s="86" t="str">
        <f t="shared" si="43"/>
        <v/>
      </c>
      <c r="E451" s="86" t="str">
        <f t="shared" si="44"/>
        <v/>
      </c>
      <c r="F451" s="86" t="str">
        <f t="shared" si="45"/>
        <v/>
      </c>
      <c r="G451" s="71" t="str">
        <f t="shared" si="46"/>
        <v/>
      </c>
    </row>
    <row r="452" spans="1:7" x14ac:dyDescent="0.25">
      <c r="A452" s="85" t="str">
        <f t="shared" si="47"/>
        <v/>
      </c>
      <c r="B452" s="77" t="str">
        <f t="shared" si="49"/>
        <v/>
      </c>
      <c r="C452" s="71" t="str">
        <f t="shared" si="48"/>
        <v/>
      </c>
      <c r="D452" s="86" t="str">
        <f t="shared" si="43"/>
        <v/>
      </c>
      <c r="E452" s="86" t="str">
        <f t="shared" si="44"/>
        <v/>
      </c>
      <c r="F452" s="86" t="str">
        <f t="shared" si="45"/>
        <v/>
      </c>
      <c r="G452" s="71" t="str">
        <f t="shared" si="46"/>
        <v/>
      </c>
    </row>
    <row r="453" spans="1:7" x14ac:dyDescent="0.25">
      <c r="A453" s="85" t="str">
        <f t="shared" si="47"/>
        <v/>
      </c>
      <c r="B453" s="77" t="str">
        <f t="shared" si="49"/>
        <v/>
      </c>
      <c r="C453" s="71" t="str">
        <f t="shared" si="48"/>
        <v/>
      </c>
      <c r="D453" s="86" t="str">
        <f t="shared" si="43"/>
        <v/>
      </c>
      <c r="E453" s="86" t="str">
        <f t="shared" si="44"/>
        <v/>
      </c>
      <c r="F453" s="86" t="str">
        <f t="shared" si="45"/>
        <v/>
      </c>
      <c r="G453" s="71" t="str">
        <f t="shared" si="46"/>
        <v/>
      </c>
    </row>
    <row r="454" spans="1:7" x14ac:dyDescent="0.25">
      <c r="A454" s="85" t="str">
        <f t="shared" si="47"/>
        <v/>
      </c>
      <c r="B454" s="77" t="str">
        <f t="shared" si="49"/>
        <v/>
      </c>
      <c r="C454" s="71" t="str">
        <f t="shared" si="48"/>
        <v/>
      </c>
      <c r="D454" s="86" t="str">
        <f t="shared" si="43"/>
        <v/>
      </c>
      <c r="E454" s="86" t="str">
        <f t="shared" si="44"/>
        <v/>
      </c>
      <c r="F454" s="86" t="str">
        <f t="shared" si="45"/>
        <v/>
      </c>
      <c r="G454" s="71" t="str">
        <f t="shared" si="46"/>
        <v/>
      </c>
    </row>
    <row r="455" spans="1:7" x14ac:dyDescent="0.25">
      <c r="A455" s="85" t="str">
        <f t="shared" si="47"/>
        <v/>
      </c>
      <c r="B455" s="77" t="str">
        <f t="shared" si="49"/>
        <v/>
      </c>
      <c r="C455" s="71" t="str">
        <f t="shared" si="48"/>
        <v/>
      </c>
      <c r="D455" s="86" t="str">
        <f t="shared" si="43"/>
        <v/>
      </c>
      <c r="E455" s="86" t="str">
        <f t="shared" si="44"/>
        <v/>
      </c>
      <c r="F455" s="86" t="str">
        <f t="shared" si="45"/>
        <v/>
      </c>
      <c r="G455" s="71" t="str">
        <f t="shared" si="46"/>
        <v/>
      </c>
    </row>
    <row r="456" spans="1:7" x14ac:dyDescent="0.25">
      <c r="A456" s="85" t="str">
        <f t="shared" si="47"/>
        <v/>
      </c>
      <c r="B456" s="77" t="str">
        <f t="shared" si="49"/>
        <v/>
      </c>
      <c r="C456" s="71" t="str">
        <f t="shared" si="48"/>
        <v/>
      </c>
      <c r="D456" s="86" t="str">
        <f t="shared" si="43"/>
        <v/>
      </c>
      <c r="E456" s="86" t="str">
        <f t="shared" si="44"/>
        <v/>
      </c>
      <c r="F456" s="86" t="str">
        <f t="shared" si="45"/>
        <v/>
      </c>
      <c r="G456" s="71" t="str">
        <f t="shared" si="46"/>
        <v/>
      </c>
    </row>
    <row r="457" spans="1:7" x14ac:dyDescent="0.25">
      <c r="A457" s="85" t="str">
        <f t="shared" si="47"/>
        <v/>
      </c>
      <c r="B457" s="77" t="str">
        <f t="shared" si="49"/>
        <v/>
      </c>
      <c r="C457" s="71" t="str">
        <f t="shared" si="48"/>
        <v/>
      </c>
      <c r="D457" s="86" t="str">
        <f t="shared" si="43"/>
        <v/>
      </c>
      <c r="E457" s="86" t="str">
        <f t="shared" si="44"/>
        <v/>
      </c>
      <c r="F457" s="86" t="str">
        <f t="shared" si="45"/>
        <v/>
      </c>
      <c r="G457" s="71" t="str">
        <f t="shared" si="46"/>
        <v/>
      </c>
    </row>
    <row r="458" spans="1:7" x14ac:dyDescent="0.25">
      <c r="A458" s="85" t="str">
        <f t="shared" si="47"/>
        <v/>
      </c>
      <c r="B458" s="77" t="str">
        <f t="shared" si="49"/>
        <v/>
      </c>
      <c r="C458" s="71" t="str">
        <f t="shared" si="48"/>
        <v/>
      </c>
      <c r="D458" s="86" t="str">
        <f t="shared" si="43"/>
        <v/>
      </c>
      <c r="E458" s="86" t="str">
        <f t="shared" si="44"/>
        <v/>
      </c>
      <c r="F458" s="86" t="str">
        <f t="shared" si="45"/>
        <v/>
      </c>
      <c r="G458" s="71" t="str">
        <f t="shared" si="46"/>
        <v/>
      </c>
    </row>
    <row r="459" spans="1:7" x14ac:dyDescent="0.25">
      <c r="A459" s="85" t="str">
        <f t="shared" si="47"/>
        <v/>
      </c>
      <c r="B459" s="77" t="str">
        <f t="shared" si="49"/>
        <v/>
      </c>
      <c r="C459" s="71" t="str">
        <f t="shared" si="48"/>
        <v/>
      </c>
      <c r="D459" s="86" t="str">
        <f t="shared" si="43"/>
        <v/>
      </c>
      <c r="E459" s="86" t="str">
        <f t="shared" si="44"/>
        <v/>
      </c>
      <c r="F459" s="86" t="str">
        <f t="shared" si="45"/>
        <v/>
      </c>
      <c r="G459" s="71" t="str">
        <f t="shared" si="46"/>
        <v/>
      </c>
    </row>
    <row r="460" spans="1:7" x14ac:dyDescent="0.25">
      <c r="A460" s="85" t="str">
        <f t="shared" si="47"/>
        <v/>
      </c>
      <c r="B460" s="77" t="str">
        <f t="shared" si="49"/>
        <v/>
      </c>
      <c r="C460" s="71" t="str">
        <f t="shared" si="48"/>
        <v/>
      </c>
      <c r="D460" s="86" t="str">
        <f t="shared" si="43"/>
        <v/>
      </c>
      <c r="E460" s="86" t="str">
        <f t="shared" si="44"/>
        <v/>
      </c>
      <c r="F460" s="86" t="str">
        <f t="shared" si="45"/>
        <v/>
      </c>
      <c r="G460" s="71" t="str">
        <f t="shared" si="46"/>
        <v/>
      </c>
    </row>
    <row r="461" spans="1:7" x14ac:dyDescent="0.25">
      <c r="A461" s="85" t="str">
        <f t="shared" si="47"/>
        <v/>
      </c>
      <c r="B461" s="77" t="str">
        <f t="shared" si="49"/>
        <v/>
      </c>
      <c r="C461" s="71" t="str">
        <f t="shared" si="48"/>
        <v/>
      </c>
      <c r="D461" s="86" t="str">
        <f t="shared" si="43"/>
        <v/>
      </c>
      <c r="E461" s="86" t="str">
        <f t="shared" si="44"/>
        <v/>
      </c>
      <c r="F461" s="86" t="str">
        <f t="shared" si="45"/>
        <v/>
      </c>
      <c r="G461" s="71" t="str">
        <f t="shared" si="46"/>
        <v/>
      </c>
    </row>
    <row r="462" spans="1:7" x14ac:dyDescent="0.25">
      <c r="A462" s="85" t="str">
        <f t="shared" si="47"/>
        <v/>
      </c>
      <c r="B462" s="77" t="str">
        <f t="shared" si="49"/>
        <v/>
      </c>
      <c r="C462" s="71" t="str">
        <f t="shared" si="48"/>
        <v/>
      </c>
      <c r="D462" s="86" t="str">
        <f t="shared" si="43"/>
        <v/>
      </c>
      <c r="E462" s="86" t="str">
        <f t="shared" si="44"/>
        <v/>
      </c>
      <c r="F462" s="86" t="str">
        <f t="shared" si="45"/>
        <v/>
      </c>
      <c r="G462" s="71" t="str">
        <f t="shared" si="46"/>
        <v/>
      </c>
    </row>
    <row r="463" spans="1:7" x14ac:dyDescent="0.25">
      <c r="A463" s="85" t="str">
        <f t="shared" si="47"/>
        <v/>
      </c>
      <c r="B463" s="77" t="str">
        <f t="shared" si="49"/>
        <v/>
      </c>
      <c r="C463" s="71" t="str">
        <f t="shared" si="48"/>
        <v/>
      </c>
      <c r="D463" s="86" t="str">
        <f t="shared" si="43"/>
        <v/>
      </c>
      <c r="E463" s="86" t="str">
        <f t="shared" si="44"/>
        <v/>
      </c>
      <c r="F463" s="86" t="str">
        <f t="shared" si="45"/>
        <v/>
      </c>
      <c r="G463" s="71" t="str">
        <f t="shared" si="46"/>
        <v/>
      </c>
    </row>
    <row r="464" spans="1:7" x14ac:dyDescent="0.25">
      <c r="A464" s="85" t="str">
        <f t="shared" si="47"/>
        <v/>
      </c>
      <c r="B464" s="77" t="str">
        <f t="shared" si="49"/>
        <v/>
      </c>
      <c r="C464" s="71" t="str">
        <f t="shared" si="48"/>
        <v/>
      </c>
      <c r="D464" s="86" t="str">
        <f t="shared" si="43"/>
        <v/>
      </c>
      <c r="E464" s="86" t="str">
        <f t="shared" si="44"/>
        <v/>
      </c>
      <c r="F464" s="86" t="str">
        <f t="shared" si="45"/>
        <v/>
      </c>
      <c r="G464" s="71" t="str">
        <f t="shared" si="46"/>
        <v/>
      </c>
    </row>
    <row r="465" spans="1:7" x14ac:dyDescent="0.25">
      <c r="A465" s="85" t="str">
        <f t="shared" si="47"/>
        <v/>
      </c>
      <c r="B465" s="77" t="str">
        <f t="shared" si="49"/>
        <v/>
      </c>
      <c r="C465" s="71" t="str">
        <f t="shared" si="48"/>
        <v/>
      </c>
      <c r="D465" s="86" t="str">
        <f t="shared" si="43"/>
        <v/>
      </c>
      <c r="E465" s="86" t="str">
        <f t="shared" si="44"/>
        <v/>
      </c>
      <c r="F465" s="86" t="str">
        <f t="shared" si="45"/>
        <v/>
      </c>
      <c r="G465" s="71" t="str">
        <f t="shared" si="46"/>
        <v/>
      </c>
    </row>
    <row r="466" spans="1:7" x14ac:dyDescent="0.25">
      <c r="A466" s="85" t="str">
        <f t="shared" si="47"/>
        <v/>
      </c>
      <c r="B466" s="77" t="str">
        <f t="shared" si="49"/>
        <v/>
      </c>
      <c r="C466" s="71" t="str">
        <f t="shared" si="48"/>
        <v/>
      </c>
      <c r="D466" s="86" t="str">
        <f t="shared" ref="D466:D500" si="50">IF(B466="","",IPMT($E$13/12,B466,$E$7,-$E$11,$E$12,0))</f>
        <v/>
      </c>
      <c r="E466" s="86" t="str">
        <f t="shared" ref="E466:E500" si="51">IF(B466="","",PPMT($E$13/12,B466,$E$7,-$E$11,$E$12,0))</f>
        <v/>
      </c>
      <c r="F466" s="86" t="str">
        <f t="shared" ref="F466:F500" si="52">IF(B466="","",SUM(D466:E466))</f>
        <v/>
      </c>
      <c r="G466" s="71" t="str">
        <f t="shared" ref="G466:G500" si="53">IF(B466="","",SUM(C466)-SUM(E466))</f>
        <v/>
      </c>
    </row>
    <row r="467" spans="1:7" x14ac:dyDescent="0.25">
      <c r="A467" s="85" t="str">
        <f t="shared" ref="A467:A500" si="54">IF(B467="","",EDATE(A466,1))</f>
        <v/>
      </c>
      <c r="B467" s="77" t="str">
        <f t="shared" si="49"/>
        <v/>
      </c>
      <c r="C467" s="71" t="str">
        <f t="shared" ref="C467:C500" si="55">IF(B467="","",G466)</f>
        <v/>
      </c>
      <c r="D467" s="86" t="str">
        <f t="shared" si="50"/>
        <v/>
      </c>
      <c r="E467" s="86" t="str">
        <f t="shared" si="51"/>
        <v/>
      </c>
      <c r="F467" s="86" t="str">
        <f t="shared" si="52"/>
        <v/>
      </c>
      <c r="G467" s="71" t="str">
        <f t="shared" si="53"/>
        <v/>
      </c>
    </row>
    <row r="468" spans="1:7" x14ac:dyDescent="0.25">
      <c r="A468" s="85" t="str">
        <f t="shared" si="54"/>
        <v/>
      </c>
      <c r="B468" s="77" t="str">
        <f t="shared" ref="B468:B500" si="56">IF(B467="","",IF(SUM(B467)+1&lt;=$E$7,SUM(B467)+1,""))</f>
        <v/>
      </c>
      <c r="C468" s="71" t="str">
        <f t="shared" si="55"/>
        <v/>
      </c>
      <c r="D468" s="86" t="str">
        <f t="shared" si="50"/>
        <v/>
      </c>
      <c r="E468" s="86" t="str">
        <f t="shared" si="51"/>
        <v/>
      </c>
      <c r="F468" s="86" t="str">
        <f t="shared" si="52"/>
        <v/>
      </c>
      <c r="G468" s="71" t="str">
        <f t="shared" si="53"/>
        <v/>
      </c>
    </row>
    <row r="469" spans="1:7" x14ac:dyDescent="0.25">
      <c r="A469" s="85" t="str">
        <f t="shared" si="54"/>
        <v/>
      </c>
      <c r="B469" s="77" t="str">
        <f t="shared" si="56"/>
        <v/>
      </c>
      <c r="C469" s="71" t="str">
        <f t="shared" si="55"/>
        <v/>
      </c>
      <c r="D469" s="86" t="str">
        <f t="shared" si="50"/>
        <v/>
      </c>
      <c r="E469" s="86" t="str">
        <f t="shared" si="51"/>
        <v/>
      </c>
      <c r="F469" s="86" t="str">
        <f t="shared" si="52"/>
        <v/>
      </c>
      <c r="G469" s="71" t="str">
        <f t="shared" si="53"/>
        <v/>
      </c>
    </row>
    <row r="470" spans="1:7" x14ac:dyDescent="0.25">
      <c r="A470" s="85" t="str">
        <f t="shared" si="54"/>
        <v/>
      </c>
      <c r="B470" s="77" t="str">
        <f t="shared" si="56"/>
        <v/>
      </c>
      <c r="C470" s="71" t="str">
        <f t="shared" si="55"/>
        <v/>
      </c>
      <c r="D470" s="86" t="str">
        <f t="shared" si="50"/>
        <v/>
      </c>
      <c r="E470" s="86" t="str">
        <f t="shared" si="51"/>
        <v/>
      </c>
      <c r="F470" s="86" t="str">
        <f t="shared" si="52"/>
        <v/>
      </c>
      <c r="G470" s="71" t="str">
        <f t="shared" si="53"/>
        <v/>
      </c>
    </row>
    <row r="471" spans="1:7" x14ac:dyDescent="0.25">
      <c r="A471" s="85" t="str">
        <f t="shared" si="54"/>
        <v/>
      </c>
      <c r="B471" s="77" t="str">
        <f t="shared" si="56"/>
        <v/>
      </c>
      <c r="C471" s="71" t="str">
        <f t="shared" si="55"/>
        <v/>
      </c>
      <c r="D471" s="86" t="str">
        <f t="shared" si="50"/>
        <v/>
      </c>
      <c r="E471" s="86" t="str">
        <f t="shared" si="51"/>
        <v/>
      </c>
      <c r="F471" s="86" t="str">
        <f t="shared" si="52"/>
        <v/>
      </c>
      <c r="G471" s="71" t="str">
        <f t="shared" si="53"/>
        <v/>
      </c>
    </row>
    <row r="472" spans="1:7" x14ac:dyDescent="0.25">
      <c r="A472" s="85" t="str">
        <f t="shared" si="54"/>
        <v/>
      </c>
      <c r="B472" s="77" t="str">
        <f t="shared" si="56"/>
        <v/>
      </c>
      <c r="C472" s="71" t="str">
        <f t="shared" si="55"/>
        <v/>
      </c>
      <c r="D472" s="86" t="str">
        <f t="shared" si="50"/>
        <v/>
      </c>
      <c r="E472" s="86" t="str">
        <f t="shared" si="51"/>
        <v/>
      </c>
      <c r="F472" s="86" t="str">
        <f t="shared" si="52"/>
        <v/>
      </c>
      <c r="G472" s="71" t="str">
        <f t="shared" si="53"/>
        <v/>
      </c>
    </row>
    <row r="473" spans="1:7" x14ac:dyDescent="0.25">
      <c r="A473" s="85" t="str">
        <f t="shared" si="54"/>
        <v/>
      </c>
      <c r="B473" s="77" t="str">
        <f t="shared" si="56"/>
        <v/>
      </c>
      <c r="C473" s="71" t="str">
        <f t="shared" si="55"/>
        <v/>
      </c>
      <c r="D473" s="86" t="str">
        <f t="shared" si="50"/>
        <v/>
      </c>
      <c r="E473" s="86" t="str">
        <f t="shared" si="51"/>
        <v/>
      </c>
      <c r="F473" s="86" t="str">
        <f t="shared" si="52"/>
        <v/>
      </c>
      <c r="G473" s="71" t="str">
        <f t="shared" si="53"/>
        <v/>
      </c>
    </row>
    <row r="474" spans="1:7" x14ac:dyDescent="0.25">
      <c r="A474" s="85" t="str">
        <f t="shared" si="54"/>
        <v/>
      </c>
      <c r="B474" s="77" t="str">
        <f t="shared" si="56"/>
        <v/>
      </c>
      <c r="C474" s="71" t="str">
        <f t="shared" si="55"/>
        <v/>
      </c>
      <c r="D474" s="86" t="str">
        <f t="shared" si="50"/>
        <v/>
      </c>
      <c r="E474" s="86" t="str">
        <f t="shared" si="51"/>
        <v/>
      </c>
      <c r="F474" s="86" t="str">
        <f t="shared" si="52"/>
        <v/>
      </c>
      <c r="G474" s="71" t="str">
        <f t="shared" si="53"/>
        <v/>
      </c>
    </row>
    <row r="475" spans="1:7" x14ac:dyDescent="0.25">
      <c r="A475" s="85" t="str">
        <f t="shared" si="54"/>
        <v/>
      </c>
      <c r="B475" s="77" t="str">
        <f t="shared" si="56"/>
        <v/>
      </c>
      <c r="C475" s="71" t="str">
        <f t="shared" si="55"/>
        <v/>
      </c>
      <c r="D475" s="86" t="str">
        <f t="shared" si="50"/>
        <v/>
      </c>
      <c r="E475" s="86" t="str">
        <f t="shared" si="51"/>
        <v/>
      </c>
      <c r="F475" s="86" t="str">
        <f t="shared" si="52"/>
        <v/>
      </c>
      <c r="G475" s="71" t="str">
        <f t="shared" si="53"/>
        <v/>
      </c>
    </row>
    <row r="476" spans="1:7" x14ac:dyDescent="0.25">
      <c r="A476" s="85" t="str">
        <f t="shared" si="54"/>
        <v/>
      </c>
      <c r="B476" s="77" t="str">
        <f t="shared" si="56"/>
        <v/>
      </c>
      <c r="C476" s="71" t="str">
        <f t="shared" si="55"/>
        <v/>
      </c>
      <c r="D476" s="86" t="str">
        <f t="shared" si="50"/>
        <v/>
      </c>
      <c r="E476" s="86" t="str">
        <f t="shared" si="51"/>
        <v/>
      </c>
      <c r="F476" s="86" t="str">
        <f t="shared" si="52"/>
        <v/>
      </c>
      <c r="G476" s="71" t="str">
        <f t="shared" si="53"/>
        <v/>
      </c>
    </row>
    <row r="477" spans="1:7" x14ac:dyDescent="0.25">
      <c r="A477" s="85" t="str">
        <f t="shared" si="54"/>
        <v/>
      </c>
      <c r="B477" s="77" t="str">
        <f t="shared" si="56"/>
        <v/>
      </c>
      <c r="C477" s="71" t="str">
        <f t="shared" si="55"/>
        <v/>
      </c>
      <c r="D477" s="86" t="str">
        <f t="shared" si="50"/>
        <v/>
      </c>
      <c r="E477" s="86" t="str">
        <f t="shared" si="51"/>
        <v/>
      </c>
      <c r="F477" s="86" t="str">
        <f t="shared" si="52"/>
        <v/>
      </c>
      <c r="G477" s="71" t="str">
        <f t="shared" si="53"/>
        <v/>
      </c>
    </row>
    <row r="478" spans="1:7" x14ac:dyDescent="0.25">
      <c r="A478" s="85" t="str">
        <f t="shared" si="54"/>
        <v/>
      </c>
      <c r="B478" s="77" t="str">
        <f t="shared" si="56"/>
        <v/>
      </c>
      <c r="C478" s="71" t="str">
        <f t="shared" si="55"/>
        <v/>
      </c>
      <c r="D478" s="86" t="str">
        <f t="shared" si="50"/>
        <v/>
      </c>
      <c r="E478" s="86" t="str">
        <f t="shared" si="51"/>
        <v/>
      </c>
      <c r="F478" s="86" t="str">
        <f t="shared" si="52"/>
        <v/>
      </c>
      <c r="G478" s="71" t="str">
        <f t="shared" si="53"/>
        <v/>
      </c>
    </row>
    <row r="479" spans="1:7" x14ac:dyDescent="0.25">
      <c r="A479" s="85" t="str">
        <f t="shared" si="54"/>
        <v/>
      </c>
      <c r="B479" s="77" t="str">
        <f t="shared" si="56"/>
        <v/>
      </c>
      <c r="C479" s="71" t="str">
        <f t="shared" si="55"/>
        <v/>
      </c>
      <c r="D479" s="86" t="str">
        <f t="shared" si="50"/>
        <v/>
      </c>
      <c r="E479" s="86" t="str">
        <f t="shared" si="51"/>
        <v/>
      </c>
      <c r="F479" s="86" t="str">
        <f t="shared" si="52"/>
        <v/>
      </c>
      <c r="G479" s="71" t="str">
        <f t="shared" si="53"/>
        <v/>
      </c>
    </row>
    <row r="480" spans="1:7" x14ac:dyDescent="0.25">
      <c r="A480" s="85" t="str">
        <f t="shared" si="54"/>
        <v/>
      </c>
      <c r="B480" s="77" t="str">
        <f t="shared" si="56"/>
        <v/>
      </c>
      <c r="C480" s="71" t="str">
        <f t="shared" si="55"/>
        <v/>
      </c>
      <c r="D480" s="86" t="str">
        <f t="shared" si="50"/>
        <v/>
      </c>
      <c r="E480" s="86" t="str">
        <f t="shared" si="51"/>
        <v/>
      </c>
      <c r="F480" s="86" t="str">
        <f t="shared" si="52"/>
        <v/>
      </c>
      <c r="G480" s="71" t="str">
        <f t="shared" si="53"/>
        <v/>
      </c>
    </row>
    <row r="481" spans="1:7" x14ac:dyDescent="0.25">
      <c r="A481" s="85" t="str">
        <f t="shared" si="54"/>
        <v/>
      </c>
      <c r="B481" s="77" t="str">
        <f t="shared" si="56"/>
        <v/>
      </c>
      <c r="C481" s="71" t="str">
        <f t="shared" si="55"/>
        <v/>
      </c>
      <c r="D481" s="86" t="str">
        <f t="shared" si="50"/>
        <v/>
      </c>
      <c r="E481" s="86" t="str">
        <f t="shared" si="51"/>
        <v/>
      </c>
      <c r="F481" s="86" t="str">
        <f t="shared" si="52"/>
        <v/>
      </c>
      <c r="G481" s="71" t="str">
        <f t="shared" si="53"/>
        <v/>
      </c>
    </row>
    <row r="482" spans="1:7" x14ac:dyDescent="0.25">
      <c r="A482" s="85" t="str">
        <f t="shared" si="54"/>
        <v/>
      </c>
      <c r="B482" s="77" t="str">
        <f t="shared" si="56"/>
        <v/>
      </c>
      <c r="C482" s="71" t="str">
        <f t="shared" si="55"/>
        <v/>
      </c>
      <c r="D482" s="86" t="str">
        <f t="shared" si="50"/>
        <v/>
      </c>
      <c r="E482" s="86" t="str">
        <f t="shared" si="51"/>
        <v/>
      </c>
      <c r="F482" s="86" t="str">
        <f t="shared" si="52"/>
        <v/>
      </c>
      <c r="G482" s="71" t="str">
        <f t="shared" si="53"/>
        <v/>
      </c>
    </row>
    <row r="483" spans="1:7" x14ac:dyDescent="0.25">
      <c r="A483" s="85" t="str">
        <f t="shared" si="54"/>
        <v/>
      </c>
      <c r="B483" s="77" t="str">
        <f t="shared" si="56"/>
        <v/>
      </c>
      <c r="C483" s="71" t="str">
        <f t="shared" si="55"/>
        <v/>
      </c>
      <c r="D483" s="86" t="str">
        <f t="shared" si="50"/>
        <v/>
      </c>
      <c r="E483" s="86" t="str">
        <f t="shared" si="51"/>
        <v/>
      </c>
      <c r="F483" s="86" t="str">
        <f t="shared" si="52"/>
        <v/>
      </c>
      <c r="G483" s="71" t="str">
        <f t="shared" si="53"/>
        <v/>
      </c>
    </row>
    <row r="484" spans="1:7" x14ac:dyDescent="0.25">
      <c r="A484" s="85" t="str">
        <f t="shared" si="54"/>
        <v/>
      </c>
      <c r="B484" s="77" t="str">
        <f t="shared" si="56"/>
        <v/>
      </c>
      <c r="C484" s="71" t="str">
        <f t="shared" si="55"/>
        <v/>
      </c>
      <c r="D484" s="86" t="str">
        <f t="shared" si="50"/>
        <v/>
      </c>
      <c r="E484" s="86" t="str">
        <f t="shared" si="51"/>
        <v/>
      </c>
      <c r="F484" s="86" t="str">
        <f t="shared" si="52"/>
        <v/>
      </c>
      <c r="G484" s="71" t="str">
        <f t="shared" si="53"/>
        <v/>
      </c>
    </row>
    <row r="485" spans="1:7" x14ac:dyDescent="0.25">
      <c r="A485" s="85" t="str">
        <f t="shared" si="54"/>
        <v/>
      </c>
      <c r="B485" s="77" t="str">
        <f t="shared" si="56"/>
        <v/>
      </c>
      <c r="C485" s="71" t="str">
        <f t="shared" si="55"/>
        <v/>
      </c>
      <c r="D485" s="86" t="str">
        <f t="shared" si="50"/>
        <v/>
      </c>
      <c r="E485" s="86" t="str">
        <f t="shared" si="51"/>
        <v/>
      </c>
      <c r="F485" s="86" t="str">
        <f t="shared" si="52"/>
        <v/>
      </c>
      <c r="G485" s="71" t="str">
        <f t="shared" si="53"/>
        <v/>
      </c>
    </row>
    <row r="486" spans="1:7" x14ac:dyDescent="0.25">
      <c r="A486" s="85" t="str">
        <f t="shared" si="54"/>
        <v/>
      </c>
      <c r="B486" s="77" t="str">
        <f t="shared" si="56"/>
        <v/>
      </c>
      <c r="C486" s="71" t="str">
        <f t="shared" si="55"/>
        <v/>
      </c>
      <c r="D486" s="86" t="str">
        <f t="shared" si="50"/>
        <v/>
      </c>
      <c r="E486" s="86" t="str">
        <f t="shared" si="51"/>
        <v/>
      </c>
      <c r="F486" s="86" t="str">
        <f t="shared" si="52"/>
        <v/>
      </c>
      <c r="G486" s="71" t="str">
        <f t="shared" si="53"/>
        <v/>
      </c>
    </row>
    <row r="487" spans="1:7" x14ac:dyDescent="0.25">
      <c r="A487" s="85" t="str">
        <f t="shared" si="54"/>
        <v/>
      </c>
      <c r="B487" s="77" t="str">
        <f t="shared" si="56"/>
        <v/>
      </c>
      <c r="C487" s="71" t="str">
        <f t="shared" si="55"/>
        <v/>
      </c>
      <c r="D487" s="86" t="str">
        <f t="shared" si="50"/>
        <v/>
      </c>
      <c r="E487" s="86" t="str">
        <f t="shared" si="51"/>
        <v/>
      </c>
      <c r="F487" s="86" t="str">
        <f t="shared" si="52"/>
        <v/>
      </c>
      <c r="G487" s="71" t="str">
        <f t="shared" si="53"/>
        <v/>
      </c>
    </row>
    <row r="488" spans="1:7" x14ac:dyDescent="0.25">
      <c r="A488" s="85" t="str">
        <f t="shared" si="54"/>
        <v/>
      </c>
      <c r="B488" s="77" t="str">
        <f t="shared" si="56"/>
        <v/>
      </c>
      <c r="C488" s="71" t="str">
        <f t="shared" si="55"/>
        <v/>
      </c>
      <c r="D488" s="86" t="str">
        <f t="shared" si="50"/>
        <v/>
      </c>
      <c r="E488" s="86" t="str">
        <f t="shared" si="51"/>
        <v/>
      </c>
      <c r="F488" s="86" t="str">
        <f t="shared" si="52"/>
        <v/>
      </c>
      <c r="G488" s="71" t="str">
        <f t="shared" si="53"/>
        <v/>
      </c>
    </row>
    <row r="489" spans="1:7" x14ac:dyDescent="0.25">
      <c r="A489" s="85" t="str">
        <f t="shared" si="54"/>
        <v/>
      </c>
      <c r="B489" s="77" t="str">
        <f t="shared" si="56"/>
        <v/>
      </c>
      <c r="C489" s="71" t="str">
        <f t="shared" si="55"/>
        <v/>
      </c>
      <c r="D489" s="86" t="str">
        <f t="shared" si="50"/>
        <v/>
      </c>
      <c r="E489" s="86" t="str">
        <f t="shared" si="51"/>
        <v/>
      </c>
      <c r="F489" s="86" t="str">
        <f t="shared" si="52"/>
        <v/>
      </c>
      <c r="G489" s="71" t="str">
        <f t="shared" si="53"/>
        <v/>
      </c>
    </row>
    <row r="490" spans="1:7" x14ac:dyDescent="0.25">
      <c r="A490" s="85" t="str">
        <f t="shared" si="54"/>
        <v/>
      </c>
      <c r="B490" s="77" t="str">
        <f t="shared" si="56"/>
        <v/>
      </c>
      <c r="C490" s="71" t="str">
        <f t="shared" si="55"/>
        <v/>
      </c>
      <c r="D490" s="86" t="str">
        <f t="shared" si="50"/>
        <v/>
      </c>
      <c r="E490" s="86" t="str">
        <f t="shared" si="51"/>
        <v/>
      </c>
      <c r="F490" s="86" t="str">
        <f t="shared" si="52"/>
        <v/>
      </c>
      <c r="G490" s="71" t="str">
        <f t="shared" si="53"/>
        <v/>
      </c>
    </row>
    <row r="491" spans="1:7" x14ac:dyDescent="0.25">
      <c r="A491" s="85" t="str">
        <f t="shared" si="54"/>
        <v/>
      </c>
      <c r="B491" s="77" t="str">
        <f t="shared" si="56"/>
        <v/>
      </c>
      <c r="C491" s="71" t="str">
        <f t="shared" si="55"/>
        <v/>
      </c>
      <c r="D491" s="86" t="str">
        <f t="shared" si="50"/>
        <v/>
      </c>
      <c r="E491" s="86" t="str">
        <f t="shared" si="51"/>
        <v/>
      </c>
      <c r="F491" s="86" t="str">
        <f t="shared" si="52"/>
        <v/>
      </c>
      <c r="G491" s="71" t="str">
        <f t="shared" si="53"/>
        <v/>
      </c>
    </row>
    <row r="492" spans="1:7" x14ac:dyDescent="0.25">
      <c r="A492" s="85" t="str">
        <f t="shared" si="54"/>
        <v/>
      </c>
      <c r="B492" s="77" t="str">
        <f t="shared" si="56"/>
        <v/>
      </c>
      <c r="C492" s="71" t="str">
        <f t="shared" si="55"/>
        <v/>
      </c>
      <c r="D492" s="86" t="str">
        <f t="shared" si="50"/>
        <v/>
      </c>
      <c r="E492" s="86" t="str">
        <f t="shared" si="51"/>
        <v/>
      </c>
      <c r="F492" s="86" t="str">
        <f t="shared" si="52"/>
        <v/>
      </c>
      <c r="G492" s="71" t="str">
        <f t="shared" si="53"/>
        <v/>
      </c>
    </row>
    <row r="493" spans="1:7" x14ac:dyDescent="0.25">
      <c r="A493" s="85" t="str">
        <f t="shared" si="54"/>
        <v/>
      </c>
      <c r="B493" s="77" t="str">
        <f t="shared" si="56"/>
        <v/>
      </c>
      <c r="C493" s="71" t="str">
        <f t="shared" si="55"/>
        <v/>
      </c>
      <c r="D493" s="86" t="str">
        <f t="shared" si="50"/>
        <v/>
      </c>
      <c r="E493" s="86" t="str">
        <f t="shared" si="51"/>
        <v/>
      </c>
      <c r="F493" s="86" t="str">
        <f t="shared" si="52"/>
        <v/>
      </c>
      <c r="G493" s="71" t="str">
        <f t="shared" si="53"/>
        <v/>
      </c>
    </row>
    <row r="494" spans="1:7" x14ac:dyDescent="0.25">
      <c r="A494" s="85" t="str">
        <f t="shared" si="54"/>
        <v/>
      </c>
      <c r="B494" s="77" t="str">
        <f t="shared" si="56"/>
        <v/>
      </c>
      <c r="C494" s="71" t="str">
        <f t="shared" si="55"/>
        <v/>
      </c>
      <c r="D494" s="86" t="str">
        <f t="shared" si="50"/>
        <v/>
      </c>
      <c r="E494" s="86" t="str">
        <f t="shared" si="51"/>
        <v/>
      </c>
      <c r="F494" s="86" t="str">
        <f t="shared" si="52"/>
        <v/>
      </c>
      <c r="G494" s="71" t="str">
        <f t="shared" si="53"/>
        <v/>
      </c>
    </row>
    <row r="495" spans="1:7" x14ac:dyDescent="0.25">
      <c r="A495" s="85" t="str">
        <f t="shared" si="54"/>
        <v/>
      </c>
      <c r="B495" s="77" t="str">
        <f t="shared" si="56"/>
        <v/>
      </c>
      <c r="C495" s="71" t="str">
        <f t="shared" si="55"/>
        <v/>
      </c>
      <c r="D495" s="86" t="str">
        <f t="shared" si="50"/>
        <v/>
      </c>
      <c r="E495" s="86" t="str">
        <f t="shared" si="51"/>
        <v/>
      </c>
      <c r="F495" s="86" t="str">
        <f t="shared" si="52"/>
        <v/>
      </c>
      <c r="G495" s="71" t="str">
        <f t="shared" si="53"/>
        <v/>
      </c>
    </row>
    <row r="496" spans="1:7" x14ac:dyDescent="0.25">
      <c r="A496" s="85" t="str">
        <f t="shared" si="54"/>
        <v/>
      </c>
      <c r="B496" s="77" t="str">
        <f t="shared" si="56"/>
        <v/>
      </c>
      <c r="C496" s="71" t="str">
        <f t="shared" si="55"/>
        <v/>
      </c>
      <c r="D496" s="86" t="str">
        <f t="shared" si="50"/>
        <v/>
      </c>
      <c r="E496" s="86" t="str">
        <f t="shared" si="51"/>
        <v/>
      </c>
      <c r="F496" s="86" t="str">
        <f t="shared" si="52"/>
        <v/>
      </c>
      <c r="G496" s="71" t="str">
        <f t="shared" si="53"/>
        <v/>
      </c>
    </row>
    <row r="497" spans="1:7" x14ac:dyDescent="0.25">
      <c r="A497" s="85" t="str">
        <f t="shared" si="54"/>
        <v/>
      </c>
      <c r="B497" s="77" t="str">
        <f t="shared" si="56"/>
        <v/>
      </c>
      <c r="C497" s="71" t="str">
        <f t="shared" si="55"/>
        <v/>
      </c>
      <c r="D497" s="86" t="str">
        <f t="shared" si="50"/>
        <v/>
      </c>
      <c r="E497" s="86" t="str">
        <f t="shared" si="51"/>
        <v/>
      </c>
      <c r="F497" s="86" t="str">
        <f t="shared" si="52"/>
        <v/>
      </c>
      <c r="G497" s="71" t="str">
        <f t="shared" si="53"/>
        <v/>
      </c>
    </row>
    <row r="498" spans="1:7" x14ac:dyDescent="0.25">
      <c r="A498" s="85" t="str">
        <f t="shared" si="54"/>
        <v/>
      </c>
      <c r="B498" s="77" t="str">
        <f t="shared" si="56"/>
        <v/>
      </c>
      <c r="C498" s="71" t="str">
        <f t="shared" si="55"/>
        <v/>
      </c>
      <c r="D498" s="86" t="str">
        <f t="shared" si="50"/>
        <v/>
      </c>
      <c r="E498" s="86" t="str">
        <f t="shared" si="51"/>
        <v/>
      </c>
      <c r="F498" s="86" t="str">
        <f t="shared" si="52"/>
        <v/>
      </c>
      <c r="G498" s="71" t="str">
        <f t="shared" si="53"/>
        <v/>
      </c>
    </row>
    <row r="499" spans="1:7" x14ac:dyDescent="0.25">
      <c r="A499" s="85" t="str">
        <f t="shared" si="54"/>
        <v/>
      </c>
      <c r="B499" s="77" t="str">
        <f t="shared" si="56"/>
        <v/>
      </c>
      <c r="C499" s="71" t="str">
        <f t="shared" si="55"/>
        <v/>
      </c>
      <c r="D499" s="86" t="str">
        <f t="shared" si="50"/>
        <v/>
      </c>
      <c r="E499" s="86" t="str">
        <f t="shared" si="51"/>
        <v/>
      </c>
      <c r="F499" s="86" t="str">
        <f t="shared" si="52"/>
        <v/>
      </c>
      <c r="G499" s="71" t="str">
        <f t="shared" si="53"/>
        <v/>
      </c>
    </row>
    <row r="500" spans="1:7" x14ac:dyDescent="0.25">
      <c r="A500" s="85" t="str">
        <f t="shared" si="54"/>
        <v/>
      </c>
      <c r="B500" s="77" t="str">
        <f t="shared" si="56"/>
        <v/>
      </c>
      <c r="C500" s="71" t="str">
        <f t="shared" si="55"/>
        <v/>
      </c>
      <c r="D500" s="86" t="str">
        <f t="shared" si="50"/>
        <v/>
      </c>
      <c r="E500" s="86" t="str">
        <f t="shared" si="51"/>
        <v/>
      </c>
      <c r="F500" s="86" t="str">
        <f t="shared" si="52"/>
        <v/>
      </c>
      <c r="G500" s="71" t="str">
        <f t="shared" si="53"/>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6F9B-2369-4883-B23B-AB917CD49F51}">
  <dimension ref="A1:M134"/>
  <sheetViews>
    <sheetView workbookViewId="0">
      <selection activeCell="J32" sqref="J32"/>
    </sheetView>
  </sheetViews>
  <sheetFormatPr defaultRowHeight="15" x14ac:dyDescent="0.25"/>
  <cols>
    <col min="1" max="1" width="8.7109375" style="78"/>
    <col min="2" max="2" width="7.7109375" style="78" customWidth="1"/>
    <col min="3" max="3" width="14.7109375" style="78" customWidth="1"/>
    <col min="4" max="4" width="14.28515625" style="78" customWidth="1"/>
    <col min="5" max="7" width="14.7109375" style="78" customWidth="1"/>
    <col min="8" max="257" width="8.7109375" style="78"/>
    <col min="258" max="258" width="7.7109375" style="78" customWidth="1"/>
    <col min="259" max="259" width="14.7109375" style="78" customWidth="1"/>
    <col min="260" max="260" width="14.28515625" style="78" customWidth="1"/>
    <col min="261" max="263" width="14.7109375" style="78" customWidth="1"/>
    <col min="264" max="513" width="8.7109375" style="78"/>
    <col min="514" max="514" width="7.7109375" style="78" customWidth="1"/>
    <col min="515" max="515" width="14.7109375" style="78" customWidth="1"/>
    <col min="516" max="516" width="14.28515625" style="78" customWidth="1"/>
    <col min="517" max="519" width="14.7109375" style="78" customWidth="1"/>
    <col min="520" max="769" width="8.7109375" style="78"/>
    <col min="770" max="770" width="7.7109375" style="78" customWidth="1"/>
    <col min="771" max="771" width="14.7109375" style="78" customWidth="1"/>
    <col min="772" max="772" width="14.28515625" style="78" customWidth="1"/>
    <col min="773" max="775" width="14.7109375" style="78" customWidth="1"/>
    <col min="776" max="1025" width="8.7109375" style="78"/>
    <col min="1026" max="1026" width="7.7109375" style="78" customWidth="1"/>
    <col min="1027" max="1027" width="14.7109375" style="78" customWidth="1"/>
    <col min="1028" max="1028" width="14.28515625" style="78" customWidth="1"/>
    <col min="1029" max="1031" width="14.7109375" style="78" customWidth="1"/>
    <col min="1032" max="1281" width="8.7109375" style="78"/>
    <col min="1282" max="1282" width="7.7109375" style="78" customWidth="1"/>
    <col min="1283" max="1283" width="14.7109375" style="78" customWidth="1"/>
    <col min="1284" max="1284" width="14.28515625" style="78" customWidth="1"/>
    <col min="1285" max="1287" width="14.7109375" style="78" customWidth="1"/>
    <col min="1288" max="1537" width="8.7109375" style="78"/>
    <col min="1538" max="1538" width="7.7109375" style="78" customWidth="1"/>
    <col min="1539" max="1539" width="14.7109375" style="78" customWidth="1"/>
    <col min="1540" max="1540" width="14.28515625" style="78" customWidth="1"/>
    <col min="1541" max="1543" width="14.7109375" style="78" customWidth="1"/>
    <col min="1544" max="1793" width="8.7109375" style="78"/>
    <col min="1794" max="1794" width="7.7109375" style="78" customWidth="1"/>
    <col min="1795" max="1795" width="14.7109375" style="78" customWidth="1"/>
    <col min="1796" max="1796" width="14.28515625" style="78" customWidth="1"/>
    <col min="1797" max="1799" width="14.7109375" style="78" customWidth="1"/>
    <col min="1800" max="2049" width="8.7109375" style="78"/>
    <col min="2050" max="2050" width="7.7109375" style="78" customWidth="1"/>
    <col min="2051" max="2051" width="14.7109375" style="78" customWidth="1"/>
    <col min="2052" max="2052" width="14.28515625" style="78" customWidth="1"/>
    <col min="2053" max="2055" width="14.7109375" style="78" customWidth="1"/>
    <col min="2056" max="2305" width="8.7109375" style="78"/>
    <col min="2306" max="2306" width="7.7109375" style="78" customWidth="1"/>
    <col min="2307" max="2307" width="14.7109375" style="78" customWidth="1"/>
    <col min="2308" max="2308" width="14.28515625" style="78" customWidth="1"/>
    <col min="2309" max="2311" width="14.7109375" style="78" customWidth="1"/>
    <col min="2312" max="2561" width="8.7109375" style="78"/>
    <col min="2562" max="2562" width="7.7109375" style="78" customWidth="1"/>
    <col min="2563" max="2563" width="14.7109375" style="78" customWidth="1"/>
    <col min="2564" max="2564" width="14.28515625" style="78" customWidth="1"/>
    <col min="2565" max="2567" width="14.7109375" style="78" customWidth="1"/>
    <col min="2568" max="2817" width="8.7109375" style="78"/>
    <col min="2818" max="2818" width="7.7109375" style="78" customWidth="1"/>
    <col min="2819" max="2819" width="14.7109375" style="78" customWidth="1"/>
    <col min="2820" max="2820" width="14.28515625" style="78" customWidth="1"/>
    <col min="2821" max="2823" width="14.7109375" style="78" customWidth="1"/>
    <col min="2824" max="3073" width="8.7109375" style="78"/>
    <col min="3074" max="3074" width="7.7109375" style="78" customWidth="1"/>
    <col min="3075" max="3075" width="14.7109375" style="78" customWidth="1"/>
    <col min="3076" max="3076" width="14.28515625" style="78" customWidth="1"/>
    <col min="3077" max="3079" width="14.7109375" style="78" customWidth="1"/>
    <col min="3080" max="3329" width="8.7109375" style="78"/>
    <col min="3330" max="3330" width="7.7109375" style="78" customWidth="1"/>
    <col min="3331" max="3331" width="14.7109375" style="78" customWidth="1"/>
    <col min="3332" max="3332" width="14.28515625" style="78" customWidth="1"/>
    <col min="3333" max="3335" width="14.7109375" style="78" customWidth="1"/>
    <col min="3336" max="3585" width="8.7109375" style="78"/>
    <col min="3586" max="3586" width="7.7109375" style="78" customWidth="1"/>
    <col min="3587" max="3587" width="14.7109375" style="78" customWidth="1"/>
    <col min="3588" max="3588" width="14.28515625" style="78" customWidth="1"/>
    <col min="3589" max="3591" width="14.7109375" style="78" customWidth="1"/>
    <col min="3592" max="3841" width="8.7109375" style="78"/>
    <col min="3842" max="3842" width="7.7109375" style="78" customWidth="1"/>
    <col min="3843" max="3843" width="14.7109375" style="78" customWidth="1"/>
    <col min="3844" max="3844" width="14.28515625" style="78" customWidth="1"/>
    <col min="3845" max="3847" width="14.7109375" style="78" customWidth="1"/>
    <col min="3848" max="4097" width="8.7109375" style="78"/>
    <col min="4098" max="4098" width="7.7109375" style="78" customWidth="1"/>
    <col min="4099" max="4099" width="14.7109375" style="78" customWidth="1"/>
    <col min="4100" max="4100" width="14.28515625" style="78" customWidth="1"/>
    <col min="4101" max="4103" width="14.7109375" style="78" customWidth="1"/>
    <col min="4104" max="4353" width="8.7109375" style="78"/>
    <col min="4354" max="4354" width="7.7109375" style="78" customWidth="1"/>
    <col min="4355" max="4355" width="14.7109375" style="78" customWidth="1"/>
    <col min="4356" max="4356" width="14.28515625" style="78" customWidth="1"/>
    <col min="4357" max="4359" width="14.7109375" style="78" customWidth="1"/>
    <col min="4360" max="4609" width="8.7109375" style="78"/>
    <col min="4610" max="4610" width="7.7109375" style="78" customWidth="1"/>
    <col min="4611" max="4611" width="14.7109375" style="78" customWidth="1"/>
    <col min="4612" max="4612" width="14.28515625" style="78" customWidth="1"/>
    <col min="4613" max="4615" width="14.7109375" style="78" customWidth="1"/>
    <col min="4616" max="4865" width="8.7109375" style="78"/>
    <col min="4866" max="4866" width="7.7109375" style="78" customWidth="1"/>
    <col min="4867" max="4867" width="14.7109375" style="78" customWidth="1"/>
    <col min="4868" max="4868" width="14.28515625" style="78" customWidth="1"/>
    <col min="4869" max="4871" width="14.7109375" style="78" customWidth="1"/>
    <col min="4872" max="5121" width="8.7109375" style="78"/>
    <col min="5122" max="5122" width="7.7109375" style="78" customWidth="1"/>
    <col min="5123" max="5123" width="14.7109375" style="78" customWidth="1"/>
    <col min="5124" max="5124" width="14.28515625" style="78" customWidth="1"/>
    <col min="5125" max="5127" width="14.7109375" style="78" customWidth="1"/>
    <col min="5128" max="5377" width="8.7109375" style="78"/>
    <col min="5378" max="5378" width="7.7109375" style="78" customWidth="1"/>
    <col min="5379" max="5379" width="14.7109375" style="78" customWidth="1"/>
    <col min="5380" max="5380" width="14.28515625" style="78" customWidth="1"/>
    <col min="5381" max="5383" width="14.7109375" style="78" customWidth="1"/>
    <col min="5384" max="5633" width="8.7109375" style="78"/>
    <col min="5634" max="5634" width="7.7109375" style="78" customWidth="1"/>
    <col min="5635" max="5635" width="14.7109375" style="78" customWidth="1"/>
    <col min="5636" max="5636" width="14.28515625" style="78" customWidth="1"/>
    <col min="5637" max="5639" width="14.7109375" style="78" customWidth="1"/>
    <col min="5640" max="5889" width="8.7109375" style="78"/>
    <col min="5890" max="5890" width="7.7109375" style="78" customWidth="1"/>
    <col min="5891" max="5891" width="14.7109375" style="78" customWidth="1"/>
    <col min="5892" max="5892" width="14.28515625" style="78" customWidth="1"/>
    <col min="5893" max="5895" width="14.7109375" style="78" customWidth="1"/>
    <col min="5896" max="6145" width="8.7109375" style="78"/>
    <col min="6146" max="6146" width="7.7109375" style="78" customWidth="1"/>
    <col min="6147" max="6147" width="14.7109375" style="78" customWidth="1"/>
    <col min="6148" max="6148" width="14.28515625" style="78" customWidth="1"/>
    <col min="6149" max="6151" width="14.7109375" style="78" customWidth="1"/>
    <col min="6152" max="6401" width="8.7109375" style="78"/>
    <col min="6402" max="6402" width="7.7109375" style="78" customWidth="1"/>
    <col min="6403" max="6403" width="14.7109375" style="78" customWidth="1"/>
    <col min="6404" max="6404" width="14.28515625" style="78" customWidth="1"/>
    <col min="6405" max="6407" width="14.7109375" style="78" customWidth="1"/>
    <col min="6408" max="6657" width="8.7109375" style="78"/>
    <col min="6658" max="6658" width="7.7109375" style="78" customWidth="1"/>
    <col min="6659" max="6659" width="14.7109375" style="78" customWidth="1"/>
    <col min="6660" max="6660" width="14.28515625" style="78" customWidth="1"/>
    <col min="6661" max="6663" width="14.7109375" style="78" customWidth="1"/>
    <col min="6664" max="6913" width="8.7109375" style="78"/>
    <col min="6914" max="6914" width="7.7109375" style="78" customWidth="1"/>
    <col min="6915" max="6915" width="14.7109375" style="78" customWidth="1"/>
    <col min="6916" max="6916" width="14.28515625" style="78" customWidth="1"/>
    <col min="6917" max="6919" width="14.7109375" style="78" customWidth="1"/>
    <col min="6920" max="7169" width="8.7109375" style="78"/>
    <col min="7170" max="7170" width="7.7109375" style="78" customWidth="1"/>
    <col min="7171" max="7171" width="14.7109375" style="78" customWidth="1"/>
    <col min="7172" max="7172" width="14.28515625" style="78" customWidth="1"/>
    <col min="7173" max="7175" width="14.7109375" style="78" customWidth="1"/>
    <col min="7176" max="7425" width="8.7109375" style="78"/>
    <col min="7426" max="7426" width="7.7109375" style="78" customWidth="1"/>
    <col min="7427" max="7427" width="14.7109375" style="78" customWidth="1"/>
    <col min="7428" max="7428" width="14.28515625" style="78" customWidth="1"/>
    <col min="7429" max="7431" width="14.7109375" style="78" customWidth="1"/>
    <col min="7432" max="7681" width="8.7109375" style="78"/>
    <col min="7682" max="7682" width="7.7109375" style="78" customWidth="1"/>
    <col min="7683" max="7683" width="14.7109375" style="78" customWidth="1"/>
    <col min="7684" max="7684" width="14.28515625" style="78" customWidth="1"/>
    <col min="7685" max="7687" width="14.7109375" style="78" customWidth="1"/>
    <col min="7688" max="7937" width="8.7109375" style="78"/>
    <col min="7938" max="7938" width="7.7109375" style="78" customWidth="1"/>
    <col min="7939" max="7939" width="14.7109375" style="78" customWidth="1"/>
    <col min="7940" max="7940" width="14.28515625" style="78" customWidth="1"/>
    <col min="7941" max="7943" width="14.7109375" style="78" customWidth="1"/>
    <col min="7944" max="8193" width="8.7109375" style="78"/>
    <col min="8194" max="8194" width="7.7109375" style="78" customWidth="1"/>
    <col min="8195" max="8195" width="14.7109375" style="78" customWidth="1"/>
    <col min="8196" max="8196" width="14.28515625" style="78" customWidth="1"/>
    <col min="8197" max="8199" width="14.7109375" style="78" customWidth="1"/>
    <col min="8200" max="8449" width="8.7109375" style="78"/>
    <col min="8450" max="8450" width="7.7109375" style="78" customWidth="1"/>
    <col min="8451" max="8451" width="14.7109375" style="78" customWidth="1"/>
    <col min="8452" max="8452" width="14.28515625" style="78" customWidth="1"/>
    <col min="8453" max="8455" width="14.7109375" style="78" customWidth="1"/>
    <col min="8456" max="8705" width="8.7109375" style="78"/>
    <col min="8706" max="8706" width="7.7109375" style="78" customWidth="1"/>
    <col min="8707" max="8707" width="14.7109375" style="78" customWidth="1"/>
    <col min="8708" max="8708" width="14.28515625" style="78" customWidth="1"/>
    <col min="8709" max="8711" width="14.7109375" style="78" customWidth="1"/>
    <col min="8712" max="8961" width="8.7109375" style="78"/>
    <col min="8962" max="8962" width="7.7109375" style="78" customWidth="1"/>
    <col min="8963" max="8963" width="14.7109375" style="78" customWidth="1"/>
    <col min="8964" max="8964" width="14.28515625" style="78" customWidth="1"/>
    <col min="8965" max="8967" width="14.7109375" style="78" customWidth="1"/>
    <col min="8968" max="9217" width="8.7109375" style="78"/>
    <col min="9218" max="9218" width="7.7109375" style="78" customWidth="1"/>
    <col min="9219" max="9219" width="14.7109375" style="78" customWidth="1"/>
    <col min="9220" max="9220" width="14.28515625" style="78" customWidth="1"/>
    <col min="9221" max="9223" width="14.7109375" style="78" customWidth="1"/>
    <col min="9224" max="9473" width="8.7109375" style="78"/>
    <col min="9474" max="9474" width="7.7109375" style="78" customWidth="1"/>
    <col min="9475" max="9475" width="14.7109375" style="78" customWidth="1"/>
    <col min="9476" max="9476" width="14.28515625" style="78" customWidth="1"/>
    <col min="9477" max="9479" width="14.7109375" style="78" customWidth="1"/>
    <col min="9480" max="9729" width="8.7109375" style="78"/>
    <col min="9730" max="9730" width="7.7109375" style="78" customWidth="1"/>
    <col min="9731" max="9731" width="14.7109375" style="78" customWidth="1"/>
    <col min="9732" max="9732" width="14.28515625" style="78" customWidth="1"/>
    <col min="9733" max="9735" width="14.7109375" style="78" customWidth="1"/>
    <col min="9736" max="9985" width="8.7109375" style="78"/>
    <col min="9986" max="9986" width="7.7109375" style="78" customWidth="1"/>
    <col min="9987" max="9987" width="14.7109375" style="78" customWidth="1"/>
    <col min="9988" max="9988" width="14.28515625" style="78" customWidth="1"/>
    <col min="9989" max="9991" width="14.7109375" style="78" customWidth="1"/>
    <col min="9992" max="10241" width="8.7109375" style="78"/>
    <col min="10242" max="10242" width="7.7109375" style="78" customWidth="1"/>
    <col min="10243" max="10243" width="14.7109375" style="78" customWidth="1"/>
    <col min="10244" max="10244" width="14.28515625" style="78" customWidth="1"/>
    <col min="10245" max="10247" width="14.7109375" style="78" customWidth="1"/>
    <col min="10248" max="10497" width="8.7109375" style="78"/>
    <col min="10498" max="10498" width="7.7109375" style="78" customWidth="1"/>
    <col min="10499" max="10499" width="14.7109375" style="78" customWidth="1"/>
    <col min="10500" max="10500" width="14.28515625" style="78" customWidth="1"/>
    <col min="10501" max="10503" width="14.7109375" style="78" customWidth="1"/>
    <col min="10504" max="10753" width="8.7109375" style="78"/>
    <col min="10754" max="10754" width="7.7109375" style="78" customWidth="1"/>
    <col min="10755" max="10755" width="14.7109375" style="78" customWidth="1"/>
    <col min="10756" max="10756" width="14.28515625" style="78" customWidth="1"/>
    <col min="10757" max="10759" width="14.7109375" style="78" customWidth="1"/>
    <col min="10760" max="11009" width="8.7109375" style="78"/>
    <col min="11010" max="11010" width="7.7109375" style="78" customWidth="1"/>
    <col min="11011" max="11011" width="14.7109375" style="78" customWidth="1"/>
    <col min="11012" max="11012" width="14.28515625" style="78" customWidth="1"/>
    <col min="11013" max="11015" width="14.7109375" style="78" customWidth="1"/>
    <col min="11016" max="11265" width="8.7109375" style="78"/>
    <col min="11266" max="11266" width="7.7109375" style="78" customWidth="1"/>
    <col min="11267" max="11267" width="14.7109375" style="78" customWidth="1"/>
    <col min="11268" max="11268" width="14.28515625" style="78" customWidth="1"/>
    <col min="11269" max="11271" width="14.7109375" style="78" customWidth="1"/>
    <col min="11272" max="11521" width="8.7109375" style="78"/>
    <col min="11522" max="11522" width="7.7109375" style="78" customWidth="1"/>
    <col min="11523" max="11523" width="14.7109375" style="78" customWidth="1"/>
    <col min="11524" max="11524" width="14.28515625" style="78" customWidth="1"/>
    <col min="11525" max="11527" width="14.7109375" style="78" customWidth="1"/>
    <col min="11528" max="11777" width="8.7109375" style="78"/>
    <col min="11778" max="11778" width="7.7109375" style="78" customWidth="1"/>
    <col min="11779" max="11779" width="14.7109375" style="78" customWidth="1"/>
    <col min="11780" max="11780" width="14.28515625" style="78" customWidth="1"/>
    <col min="11781" max="11783" width="14.7109375" style="78" customWidth="1"/>
    <col min="11784" max="12033" width="8.7109375" style="78"/>
    <col min="12034" max="12034" width="7.7109375" style="78" customWidth="1"/>
    <col min="12035" max="12035" width="14.7109375" style="78" customWidth="1"/>
    <col min="12036" max="12036" width="14.28515625" style="78" customWidth="1"/>
    <col min="12037" max="12039" width="14.7109375" style="78" customWidth="1"/>
    <col min="12040" max="12289" width="8.7109375" style="78"/>
    <col min="12290" max="12290" width="7.7109375" style="78" customWidth="1"/>
    <col min="12291" max="12291" width="14.7109375" style="78" customWidth="1"/>
    <col min="12292" max="12292" width="14.28515625" style="78" customWidth="1"/>
    <col min="12293" max="12295" width="14.7109375" style="78" customWidth="1"/>
    <col min="12296" max="12545" width="8.7109375" style="78"/>
    <col min="12546" max="12546" width="7.7109375" style="78" customWidth="1"/>
    <col min="12547" max="12547" width="14.7109375" style="78" customWidth="1"/>
    <col min="12548" max="12548" width="14.28515625" style="78" customWidth="1"/>
    <col min="12549" max="12551" width="14.7109375" style="78" customWidth="1"/>
    <col min="12552" max="12801" width="8.7109375" style="78"/>
    <col min="12802" max="12802" width="7.7109375" style="78" customWidth="1"/>
    <col min="12803" max="12803" width="14.7109375" style="78" customWidth="1"/>
    <col min="12804" max="12804" width="14.28515625" style="78" customWidth="1"/>
    <col min="12805" max="12807" width="14.7109375" style="78" customWidth="1"/>
    <col min="12808" max="13057" width="8.7109375" style="78"/>
    <col min="13058" max="13058" width="7.7109375" style="78" customWidth="1"/>
    <col min="13059" max="13059" width="14.7109375" style="78" customWidth="1"/>
    <col min="13060" max="13060" width="14.28515625" style="78" customWidth="1"/>
    <col min="13061" max="13063" width="14.7109375" style="78" customWidth="1"/>
    <col min="13064" max="13313" width="8.7109375" style="78"/>
    <col min="13314" max="13314" width="7.7109375" style="78" customWidth="1"/>
    <col min="13315" max="13315" width="14.7109375" style="78" customWidth="1"/>
    <col min="13316" max="13316" width="14.28515625" style="78" customWidth="1"/>
    <col min="13317" max="13319" width="14.7109375" style="78" customWidth="1"/>
    <col min="13320" max="13569" width="8.7109375" style="78"/>
    <col min="13570" max="13570" width="7.7109375" style="78" customWidth="1"/>
    <col min="13571" max="13571" width="14.7109375" style="78" customWidth="1"/>
    <col min="13572" max="13572" width="14.28515625" style="78" customWidth="1"/>
    <col min="13573" max="13575" width="14.7109375" style="78" customWidth="1"/>
    <col min="13576" max="13825" width="8.7109375" style="78"/>
    <col min="13826" max="13826" width="7.7109375" style="78" customWidth="1"/>
    <col min="13827" max="13827" width="14.7109375" style="78" customWidth="1"/>
    <col min="13828" max="13828" width="14.28515625" style="78" customWidth="1"/>
    <col min="13829" max="13831" width="14.7109375" style="78" customWidth="1"/>
    <col min="13832" max="14081" width="8.7109375" style="78"/>
    <col min="14082" max="14082" width="7.7109375" style="78" customWidth="1"/>
    <col min="14083" max="14083" width="14.7109375" style="78" customWidth="1"/>
    <col min="14084" max="14084" width="14.28515625" style="78" customWidth="1"/>
    <col min="14085" max="14087" width="14.7109375" style="78" customWidth="1"/>
    <col min="14088" max="14337" width="8.7109375" style="78"/>
    <col min="14338" max="14338" width="7.7109375" style="78" customWidth="1"/>
    <col min="14339" max="14339" width="14.7109375" style="78" customWidth="1"/>
    <col min="14340" max="14340" width="14.28515625" style="78" customWidth="1"/>
    <col min="14341" max="14343" width="14.7109375" style="78" customWidth="1"/>
    <col min="14344" max="14593" width="8.7109375" style="78"/>
    <col min="14594" max="14594" width="7.7109375" style="78" customWidth="1"/>
    <col min="14595" max="14595" width="14.7109375" style="78" customWidth="1"/>
    <col min="14596" max="14596" width="14.28515625" style="78" customWidth="1"/>
    <col min="14597" max="14599" width="14.7109375" style="78" customWidth="1"/>
    <col min="14600" max="14849" width="8.7109375" style="78"/>
    <col min="14850" max="14850" width="7.7109375" style="78" customWidth="1"/>
    <col min="14851" max="14851" width="14.7109375" style="78" customWidth="1"/>
    <col min="14852" max="14852" width="14.28515625" style="78" customWidth="1"/>
    <col min="14853" max="14855" width="14.7109375" style="78" customWidth="1"/>
    <col min="14856" max="15105" width="8.7109375" style="78"/>
    <col min="15106" max="15106" width="7.7109375" style="78" customWidth="1"/>
    <col min="15107" max="15107" width="14.7109375" style="78" customWidth="1"/>
    <col min="15108" max="15108" width="14.28515625" style="78" customWidth="1"/>
    <col min="15109" max="15111" width="14.7109375" style="78" customWidth="1"/>
    <col min="15112" max="15361" width="8.7109375" style="78"/>
    <col min="15362" max="15362" width="7.7109375" style="78" customWidth="1"/>
    <col min="15363" max="15363" width="14.7109375" style="78" customWidth="1"/>
    <col min="15364" max="15364" width="14.28515625" style="78" customWidth="1"/>
    <col min="15365" max="15367" width="14.7109375" style="78" customWidth="1"/>
    <col min="15368" max="15617" width="8.7109375" style="78"/>
    <col min="15618" max="15618" width="7.7109375" style="78" customWidth="1"/>
    <col min="15619" max="15619" width="14.7109375" style="78" customWidth="1"/>
    <col min="15620" max="15620" width="14.28515625" style="78" customWidth="1"/>
    <col min="15621" max="15623" width="14.7109375" style="78" customWidth="1"/>
    <col min="15624" max="15873" width="8.7109375" style="78"/>
    <col min="15874" max="15874" width="7.7109375" style="78" customWidth="1"/>
    <col min="15875" max="15875" width="14.7109375" style="78" customWidth="1"/>
    <col min="15876" max="15876" width="14.28515625" style="78" customWidth="1"/>
    <col min="15877" max="15879" width="14.7109375" style="78" customWidth="1"/>
    <col min="15880" max="16129" width="8.7109375" style="78"/>
    <col min="16130" max="16130" width="7.7109375" style="78" customWidth="1"/>
    <col min="16131" max="16131" width="14.7109375" style="78" customWidth="1"/>
    <col min="16132" max="16132" width="14.28515625" style="78" customWidth="1"/>
    <col min="16133" max="16135" width="14.7109375" style="78" customWidth="1"/>
    <col min="16136" max="16384" width="8.7109375" style="78"/>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66</v>
      </c>
      <c r="C4" s="65"/>
      <c r="D4" s="65"/>
      <c r="E4" s="70"/>
      <c r="F4" s="71"/>
      <c r="G4" s="69"/>
      <c r="K4" s="97"/>
      <c r="L4" s="96"/>
    </row>
    <row r="5" spans="1:13" x14ac:dyDescent="0.25">
      <c r="A5" s="65"/>
      <c r="B5" s="65"/>
      <c r="C5" s="65"/>
      <c r="D5" s="65"/>
      <c r="E5" s="65"/>
      <c r="F5" s="71"/>
      <c r="G5" s="65"/>
      <c r="K5" s="95"/>
      <c r="L5" s="96"/>
    </row>
    <row r="6" spans="1:13" x14ac:dyDescent="0.25">
      <c r="A6" s="65"/>
      <c r="B6" s="72" t="s">
        <v>41</v>
      </c>
      <c r="C6" s="73"/>
      <c r="D6" s="74"/>
      <c r="E6" s="115">
        <v>44562</v>
      </c>
      <c r="F6" s="75"/>
      <c r="G6" s="65"/>
      <c r="K6" s="88"/>
      <c r="L6" s="88"/>
    </row>
    <row r="7" spans="1:13" x14ac:dyDescent="0.25">
      <c r="A7" s="65"/>
      <c r="B7" s="76" t="s">
        <v>43</v>
      </c>
      <c r="C7" s="77"/>
      <c r="E7" s="79">
        <v>36</v>
      </c>
      <c r="F7" s="80" t="s">
        <v>44</v>
      </c>
      <c r="G7" s="65"/>
      <c r="K7" s="90"/>
      <c r="L7" s="90"/>
    </row>
    <row r="8" spans="1:13" x14ac:dyDescent="0.25">
      <c r="A8" s="65"/>
      <c r="B8" s="76" t="s">
        <v>51</v>
      </c>
      <c r="C8" s="77"/>
      <c r="D8" s="94">
        <f>E6-1</f>
        <v>44561</v>
      </c>
      <c r="E8" s="87">
        <v>13644.64</v>
      </c>
      <c r="F8" s="80" t="s">
        <v>47</v>
      </c>
      <c r="G8" s="65"/>
      <c r="K8" s="90"/>
      <c r="L8" s="90"/>
    </row>
    <row r="9" spans="1:13" x14ac:dyDescent="0.25">
      <c r="A9" s="65"/>
      <c r="B9" s="76" t="s">
        <v>52</v>
      </c>
      <c r="C9" s="77"/>
      <c r="D9" s="94">
        <f>EDATE(D8,E7)</f>
        <v>45657</v>
      </c>
      <c r="E9" s="87">
        <v>0</v>
      </c>
      <c r="F9" s="80" t="s">
        <v>47</v>
      </c>
      <c r="G9" s="106"/>
      <c r="K9" s="90"/>
      <c r="L9" s="90"/>
    </row>
    <row r="10" spans="1:13" x14ac:dyDescent="0.25">
      <c r="A10" s="65"/>
      <c r="B10" s="76" t="s">
        <v>50</v>
      </c>
      <c r="C10" s="77"/>
      <c r="E10" s="116">
        <v>1</v>
      </c>
      <c r="F10" s="80"/>
      <c r="G10" s="65"/>
      <c r="K10" s="91"/>
      <c r="L10" s="91"/>
    </row>
    <row r="11" spans="1:13" x14ac:dyDescent="0.25">
      <c r="A11" s="65"/>
      <c r="B11" s="117" t="s">
        <v>67</v>
      </c>
      <c r="C11" s="118"/>
      <c r="D11" s="119"/>
      <c r="E11" s="125">
        <v>2.7E-2</v>
      </c>
      <c r="F11" s="81"/>
      <c r="G11" s="82"/>
      <c r="K11" s="90"/>
      <c r="L11" s="90"/>
      <c r="M11" s="91"/>
    </row>
    <row r="12" spans="1:13" x14ac:dyDescent="0.25">
      <c r="A12" s="65"/>
      <c r="B12" s="79"/>
      <c r="C12" s="77"/>
      <c r="E12" s="83"/>
      <c r="F12" s="79"/>
      <c r="G12" s="82"/>
      <c r="K12" s="90"/>
      <c r="L12" s="90"/>
      <c r="M12" s="91"/>
    </row>
    <row r="13" spans="1:13" x14ac:dyDescent="0.25">
      <c r="K13" s="90"/>
      <c r="L13" s="90"/>
      <c r="M13" s="91"/>
    </row>
    <row r="14" spans="1:13" ht="15.75" thickBot="1" x14ac:dyDescent="0.3">
      <c r="A14" s="84" t="s">
        <v>53</v>
      </c>
      <c r="B14" s="84" t="s">
        <v>54</v>
      </c>
      <c r="C14" s="84" t="s">
        <v>55</v>
      </c>
      <c r="D14" s="84" t="s">
        <v>56</v>
      </c>
      <c r="E14" s="84" t="s">
        <v>57</v>
      </c>
      <c r="F14" s="84" t="s">
        <v>58</v>
      </c>
      <c r="G14" s="84" t="s">
        <v>59</v>
      </c>
      <c r="K14" s="90"/>
      <c r="L14" s="90"/>
      <c r="M14" s="91"/>
    </row>
    <row r="15" spans="1:13" x14ac:dyDescent="0.25">
      <c r="A15" s="121">
        <f>E6</f>
        <v>44562</v>
      </c>
      <c r="B15" s="122">
        <v>1</v>
      </c>
      <c r="C15" s="123">
        <f>E8</f>
        <v>13644.64</v>
      </c>
      <c r="D15" s="124">
        <f>ROUND(C15*$E$11/12,2)</f>
        <v>30.7</v>
      </c>
      <c r="E15" s="124">
        <f>PPMT($E$11/12,B15,$E$7,-$E$8,$E$9,0)</f>
        <v>364.30076566634364</v>
      </c>
      <c r="F15" s="124">
        <f>ROUND(PMT($E$11/12,E7,-E8,E9),2)</f>
        <v>395</v>
      </c>
      <c r="G15" s="124">
        <f>C15-E15</f>
        <v>13280.339234333656</v>
      </c>
      <c r="K15" s="90"/>
      <c r="L15" s="90"/>
      <c r="M15" s="91"/>
    </row>
    <row r="16" spans="1:13" x14ac:dyDescent="0.25">
      <c r="A16" s="121">
        <f>EDATE(A15,1)</f>
        <v>44593</v>
      </c>
      <c r="B16" s="122">
        <v>2</v>
      </c>
      <c r="C16" s="123">
        <f>G15</f>
        <v>13280.339234333656</v>
      </c>
      <c r="D16" s="124">
        <f t="shared" ref="D16:D50" si="0">ROUND(C16*$E$11/12,2)</f>
        <v>29.88</v>
      </c>
      <c r="E16" s="124">
        <f t="shared" ref="E16:E50" si="1">PPMT($E$11/12,B16,$E$7,-$E$8,$E$9,0)</f>
        <v>365.12044238909283</v>
      </c>
      <c r="F16" s="124">
        <f>F15</f>
        <v>395</v>
      </c>
      <c r="G16" s="124">
        <f t="shared" ref="G16:G50" si="2">C16-E16</f>
        <v>12915.218791944564</v>
      </c>
      <c r="K16" s="90"/>
      <c r="L16" s="90"/>
      <c r="M16" s="91"/>
    </row>
    <row r="17" spans="1:13" x14ac:dyDescent="0.25">
      <c r="A17" s="121">
        <f>EDATE(A16,1)</f>
        <v>44621</v>
      </c>
      <c r="B17" s="122">
        <v>3</v>
      </c>
      <c r="C17" s="123">
        <f>G16</f>
        <v>12915.218791944564</v>
      </c>
      <c r="D17" s="124">
        <f t="shared" si="0"/>
        <v>29.06</v>
      </c>
      <c r="E17" s="124">
        <f t="shared" si="1"/>
        <v>365.94196338446835</v>
      </c>
      <c r="F17" s="124">
        <f t="shared" ref="F17:F50" si="3">F16</f>
        <v>395</v>
      </c>
      <c r="G17" s="124">
        <f t="shared" si="2"/>
        <v>12549.276828560096</v>
      </c>
      <c r="K17" s="90"/>
      <c r="L17" s="90"/>
      <c r="M17" s="91"/>
    </row>
    <row r="18" spans="1:13" x14ac:dyDescent="0.25">
      <c r="A18" s="121">
        <f t="shared" ref="A18:A50" si="4">EDATE(A17,1)</f>
        <v>44652</v>
      </c>
      <c r="B18" s="122">
        <v>4</v>
      </c>
      <c r="C18" s="123">
        <f t="shared" ref="C18:C50" si="5">G17</f>
        <v>12549.276828560096</v>
      </c>
      <c r="D18" s="124">
        <f t="shared" si="0"/>
        <v>28.24</v>
      </c>
      <c r="E18" s="124">
        <f t="shared" si="1"/>
        <v>366.76533280208332</v>
      </c>
      <c r="F18" s="124">
        <f t="shared" si="3"/>
        <v>395</v>
      </c>
      <c r="G18" s="124">
        <f t="shared" si="2"/>
        <v>12182.511495758012</v>
      </c>
      <c r="K18" s="90"/>
      <c r="L18" s="90"/>
      <c r="M18" s="91"/>
    </row>
    <row r="19" spans="1:13" x14ac:dyDescent="0.25">
      <c r="A19" s="121">
        <f t="shared" si="4"/>
        <v>44682</v>
      </c>
      <c r="B19" s="122">
        <v>5</v>
      </c>
      <c r="C19" s="123">
        <f t="shared" si="5"/>
        <v>12182.511495758012</v>
      </c>
      <c r="D19" s="124">
        <f t="shared" si="0"/>
        <v>27.41</v>
      </c>
      <c r="E19" s="124">
        <f t="shared" si="1"/>
        <v>367.59055480088801</v>
      </c>
      <c r="F19" s="124">
        <f t="shared" si="3"/>
        <v>395</v>
      </c>
      <c r="G19" s="124">
        <f t="shared" si="2"/>
        <v>11814.920940957123</v>
      </c>
      <c r="K19" s="90"/>
      <c r="L19" s="90"/>
      <c r="M19" s="91"/>
    </row>
    <row r="20" spans="1:13" x14ac:dyDescent="0.25">
      <c r="A20" s="121">
        <f t="shared" si="4"/>
        <v>44713</v>
      </c>
      <c r="B20" s="122">
        <v>6</v>
      </c>
      <c r="C20" s="123">
        <f t="shared" si="5"/>
        <v>11814.920940957123</v>
      </c>
      <c r="D20" s="124">
        <f t="shared" si="0"/>
        <v>26.58</v>
      </c>
      <c r="E20" s="124">
        <f t="shared" si="1"/>
        <v>368.41763354919004</v>
      </c>
      <c r="F20" s="124">
        <f t="shared" si="3"/>
        <v>395</v>
      </c>
      <c r="G20" s="124">
        <f t="shared" si="2"/>
        <v>11446.503307407933</v>
      </c>
      <c r="K20" s="90"/>
      <c r="L20" s="90"/>
      <c r="M20" s="91"/>
    </row>
    <row r="21" spans="1:13" x14ac:dyDescent="0.25">
      <c r="A21" s="121">
        <f t="shared" si="4"/>
        <v>44743</v>
      </c>
      <c r="B21" s="122">
        <v>7</v>
      </c>
      <c r="C21" s="123">
        <f t="shared" si="5"/>
        <v>11446.503307407933</v>
      </c>
      <c r="D21" s="124">
        <f t="shared" si="0"/>
        <v>25.75</v>
      </c>
      <c r="E21" s="124">
        <f t="shared" si="1"/>
        <v>369.24657322467573</v>
      </c>
      <c r="F21" s="124">
        <f t="shared" si="3"/>
        <v>395</v>
      </c>
      <c r="G21" s="124">
        <f t="shared" si="2"/>
        <v>11077.256734183256</v>
      </c>
      <c r="K21" s="90"/>
      <c r="L21" s="90"/>
      <c r="M21" s="91"/>
    </row>
    <row r="22" spans="1:13" x14ac:dyDescent="0.25">
      <c r="A22" s="121">
        <f>EDATE(A21,1)</f>
        <v>44774</v>
      </c>
      <c r="B22" s="122">
        <v>8</v>
      </c>
      <c r="C22" s="123">
        <f t="shared" si="5"/>
        <v>11077.256734183256</v>
      </c>
      <c r="D22" s="124">
        <f t="shared" si="0"/>
        <v>24.92</v>
      </c>
      <c r="E22" s="124">
        <f t="shared" si="1"/>
        <v>370.07737801443125</v>
      </c>
      <c r="F22" s="124">
        <f t="shared" si="3"/>
        <v>395</v>
      </c>
      <c r="G22" s="124">
        <f t="shared" si="2"/>
        <v>10707.179356168825</v>
      </c>
      <c r="K22" s="90"/>
      <c r="L22" s="90"/>
      <c r="M22" s="91"/>
    </row>
    <row r="23" spans="1:13" x14ac:dyDescent="0.25">
      <c r="A23" s="121">
        <f t="shared" si="4"/>
        <v>44805</v>
      </c>
      <c r="B23" s="122">
        <v>9</v>
      </c>
      <c r="C23" s="123">
        <f t="shared" si="5"/>
        <v>10707.179356168825</v>
      </c>
      <c r="D23" s="124">
        <f t="shared" si="0"/>
        <v>24.09</v>
      </c>
      <c r="E23" s="124">
        <f t="shared" si="1"/>
        <v>370.91005211496372</v>
      </c>
      <c r="F23" s="124">
        <f t="shared" si="3"/>
        <v>395</v>
      </c>
      <c r="G23" s="124">
        <f t="shared" si="2"/>
        <v>10336.269304053862</v>
      </c>
      <c r="K23" s="90"/>
      <c r="L23" s="90"/>
      <c r="M23" s="91"/>
    </row>
    <row r="24" spans="1:13" x14ac:dyDescent="0.25">
      <c r="A24" s="121">
        <f t="shared" si="4"/>
        <v>44835</v>
      </c>
      <c r="B24" s="122">
        <v>10</v>
      </c>
      <c r="C24" s="123">
        <f t="shared" si="5"/>
        <v>10336.269304053862</v>
      </c>
      <c r="D24" s="124">
        <f t="shared" si="0"/>
        <v>23.26</v>
      </c>
      <c r="E24" s="124">
        <f t="shared" si="1"/>
        <v>371.74459973222241</v>
      </c>
      <c r="F24" s="124">
        <f t="shared" si="3"/>
        <v>395</v>
      </c>
      <c r="G24" s="124">
        <f t="shared" si="2"/>
        <v>9964.5247043216386</v>
      </c>
      <c r="K24" s="90"/>
      <c r="L24" s="90"/>
      <c r="M24" s="91"/>
    </row>
    <row r="25" spans="1:13" x14ac:dyDescent="0.25">
      <c r="A25" s="121">
        <f t="shared" si="4"/>
        <v>44866</v>
      </c>
      <c r="B25" s="122">
        <v>11</v>
      </c>
      <c r="C25" s="123">
        <f t="shared" si="5"/>
        <v>9964.5247043216386</v>
      </c>
      <c r="D25" s="124">
        <f t="shared" si="0"/>
        <v>22.42</v>
      </c>
      <c r="E25" s="124">
        <f t="shared" si="1"/>
        <v>372.58102508161988</v>
      </c>
      <c r="F25" s="124">
        <f t="shared" si="3"/>
        <v>395</v>
      </c>
      <c r="G25" s="124">
        <f t="shared" si="2"/>
        <v>9591.9436792400193</v>
      </c>
    </row>
    <row r="26" spans="1:13" x14ac:dyDescent="0.25">
      <c r="A26" s="121">
        <f t="shared" si="4"/>
        <v>44896</v>
      </c>
      <c r="B26" s="122">
        <v>12</v>
      </c>
      <c r="C26" s="123">
        <f t="shared" si="5"/>
        <v>9591.9436792400193</v>
      </c>
      <c r="D26" s="124">
        <f t="shared" si="0"/>
        <v>21.58</v>
      </c>
      <c r="E26" s="124">
        <f t="shared" si="1"/>
        <v>373.41933238805359</v>
      </c>
      <c r="F26" s="124">
        <f t="shared" si="3"/>
        <v>395</v>
      </c>
      <c r="G26" s="124">
        <f t="shared" si="2"/>
        <v>9218.5243468519657</v>
      </c>
    </row>
    <row r="27" spans="1:13" x14ac:dyDescent="0.25">
      <c r="A27" s="121">
        <f t="shared" si="4"/>
        <v>44927</v>
      </c>
      <c r="B27" s="122">
        <v>13</v>
      </c>
      <c r="C27" s="123">
        <f t="shared" si="5"/>
        <v>9218.5243468519657</v>
      </c>
      <c r="D27" s="124">
        <f t="shared" si="0"/>
        <v>20.74</v>
      </c>
      <c r="E27" s="124">
        <f t="shared" si="1"/>
        <v>374.25952588592662</v>
      </c>
      <c r="F27" s="124">
        <f t="shared" si="3"/>
        <v>395</v>
      </c>
      <c r="G27" s="124">
        <f t="shared" si="2"/>
        <v>8844.2648209660383</v>
      </c>
    </row>
    <row r="28" spans="1:13" x14ac:dyDescent="0.25">
      <c r="A28" s="192">
        <f t="shared" si="4"/>
        <v>44958</v>
      </c>
      <c r="B28" s="193">
        <v>14</v>
      </c>
      <c r="C28" s="194">
        <f t="shared" si="5"/>
        <v>8844.2648209660383</v>
      </c>
      <c r="D28" s="195">
        <f t="shared" si="0"/>
        <v>19.899999999999999</v>
      </c>
      <c r="E28" s="195">
        <f t="shared" si="1"/>
        <v>375.10160981917005</v>
      </c>
      <c r="F28" s="195">
        <f t="shared" si="3"/>
        <v>395</v>
      </c>
      <c r="G28" s="195">
        <f t="shared" si="2"/>
        <v>8469.163211146868</v>
      </c>
    </row>
    <row r="29" spans="1:13" x14ac:dyDescent="0.25">
      <c r="A29" s="192">
        <f t="shared" si="4"/>
        <v>44986</v>
      </c>
      <c r="B29" s="193">
        <v>15</v>
      </c>
      <c r="C29" s="194">
        <f t="shared" si="5"/>
        <v>8469.163211146868</v>
      </c>
      <c r="D29" s="195">
        <f t="shared" si="0"/>
        <v>19.059999999999999</v>
      </c>
      <c r="E29" s="195">
        <f t="shared" si="1"/>
        <v>375.94558844126311</v>
      </c>
      <c r="F29" s="195">
        <f t="shared" si="3"/>
        <v>395</v>
      </c>
      <c r="G29" s="195">
        <f t="shared" si="2"/>
        <v>8093.2176227056052</v>
      </c>
    </row>
    <row r="30" spans="1:13" x14ac:dyDescent="0.25">
      <c r="A30" s="192">
        <f t="shared" si="4"/>
        <v>45017</v>
      </c>
      <c r="B30" s="193">
        <v>16</v>
      </c>
      <c r="C30" s="194">
        <f t="shared" si="5"/>
        <v>8093.2176227056052</v>
      </c>
      <c r="D30" s="195">
        <f t="shared" si="0"/>
        <v>18.21</v>
      </c>
      <c r="E30" s="195">
        <f t="shared" si="1"/>
        <v>376.79146601525593</v>
      </c>
      <c r="F30" s="195">
        <f t="shared" si="3"/>
        <v>395</v>
      </c>
      <c r="G30" s="195">
        <f t="shared" si="2"/>
        <v>7716.4261566903497</v>
      </c>
    </row>
    <row r="31" spans="1:13" x14ac:dyDescent="0.25">
      <c r="A31" s="192">
        <f t="shared" si="4"/>
        <v>45047</v>
      </c>
      <c r="B31" s="193">
        <v>17</v>
      </c>
      <c r="C31" s="194">
        <f t="shared" si="5"/>
        <v>7716.4261566903497</v>
      </c>
      <c r="D31" s="195">
        <f t="shared" si="0"/>
        <v>17.36</v>
      </c>
      <c r="E31" s="195">
        <f t="shared" si="1"/>
        <v>377.63924681379029</v>
      </c>
      <c r="F31" s="195">
        <f t="shared" si="3"/>
        <v>395</v>
      </c>
      <c r="G31" s="195">
        <f t="shared" si="2"/>
        <v>7338.7869098765595</v>
      </c>
    </row>
    <row r="32" spans="1:13" x14ac:dyDescent="0.25">
      <c r="A32" s="192">
        <f t="shared" si="4"/>
        <v>45078</v>
      </c>
      <c r="B32" s="193">
        <v>18</v>
      </c>
      <c r="C32" s="194">
        <f t="shared" si="5"/>
        <v>7338.7869098765595</v>
      </c>
      <c r="D32" s="195">
        <f t="shared" si="0"/>
        <v>16.510000000000002</v>
      </c>
      <c r="E32" s="195">
        <f t="shared" si="1"/>
        <v>378.48893511912132</v>
      </c>
      <c r="F32" s="195">
        <f t="shared" si="3"/>
        <v>395</v>
      </c>
      <c r="G32" s="195">
        <f t="shared" si="2"/>
        <v>6960.2979747574382</v>
      </c>
    </row>
    <row r="33" spans="1:7" x14ac:dyDescent="0.25">
      <c r="A33" s="192">
        <f t="shared" si="4"/>
        <v>45108</v>
      </c>
      <c r="B33" s="193">
        <v>19</v>
      </c>
      <c r="C33" s="194">
        <f t="shared" si="5"/>
        <v>6960.2979747574382</v>
      </c>
      <c r="D33" s="195">
        <f t="shared" si="0"/>
        <v>15.66</v>
      </c>
      <c r="E33" s="195">
        <f t="shared" si="1"/>
        <v>379.34053522313934</v>
      </c>
      <c r="F33" s="195">
        <f t="shared" si="3"/>
        <v>395</v>
      </c>
      <c r="G33" s="195">
        <f t="shared" si="2"/>
        <v>6580.9574395342988</v>
      </c>
    </row>
    <row r="34" spans="1:7" x14ac:dyDescent="0.25">
      <c r="A34" s="192">
        <f t="shared" si="4"/>
        <v>45139</v>
      </c>
      <c r="B34" s="193">
        <v>20</v>
      </c>
      <c r="C34" s="194">
        <f t="shared" si="5"/>
        <v>6580.9574395342988</v>
      </c>
      <c r="D34" s="195">
        <f t="shared" si="0"/>
        <v>14.81</v>
      </c>
      <c r="E34" s="195">
        <f t="shared" si="1"/>
        <v>380.19405142739146</v>
      </c>
      <c r="F34" s="195">
        <f t="shared" si="3"/>
        <v>395</v>
      </c>
      <c r="G34" s="195">
        <f t="shared" si="2"/>
        <v>6200.7633881069078</v>
      </c>
    </row>
    <row r="35" spans="1:7" x14ac:dyDescent="0.25">
      <c r="A35" s="192">
        <f t="shared" si="4"/>
        <v>45170</v>
      </c>
      <c r="B35" s="193">
        <v>21</v>
      </c>
      <c r="C35" s="194">
        <f t="shared" si="5"/>
        <v>6200.7633881069078</v>
      </c>
      <c r="D35" s="195">
        <f t="shared" si="0"/>
        <v>13.95</v>
      </c>
      <c r="E35" s="195">
        <f t="shared" si="1"/>
        <v>381.049488043103</v>
      </c>
      <c r="F35" s="195">
        <f t="shared" si="3"/>
        <v>395</v>
      </c>
      <c r="G35" s="195">
        <f t="shared" si="2"/>
        <v>5819.7139000638044</v>
      </c>
    </row>
    <row r="36" spans="1:7" x14ac:dyDescent="0.25">
      <c r="A36" s="192">
        <f t="shared" si="4"/>
        <v>45200</v>
      </c>
      <c r="B36" s="193">
        <v>22</v>
      </c>
      <c r="C36" s="194">
        <f t="shared" si="5"/>
        <v>5819.7139000638044</v>
      </c>
      <c r="D36" s="195">
        <f t="shared" si="0"/>
        <v>13.09</v>
      </c>
      <c r="E36" s="195">
        <f t="shared" si="1"/>
        <v>381.90684939120001</v>
      </c>
      <c r="F36" s="195">
        <f t="shared" si="3"/>
        <v>395</v>
      </c>
      <c r="G36" s="195">
        <f t="shared" si="2"/>
        <v>5437.8070506726044</v>
      </c>
    </row>
    <row r="37" spans="1:7" x14ac:dyDescent="0.25">
      <c r="A37" s="192">
        <f t="shared" si="4"/>
        <v>45231</v>
      </c>
      <c r="B37" s="193">
        <v>23</v>
      </c>
      <c r="C37" s="194">
        <f t="shared" si="5"/>
        <v>5437.8070506726044</v>
      </c>
      <c r="D37" s="195">
        <f t="shared" si="0"/>
        <v>12.24</v>
      </c>
      <c r="E37" s="195">
        <f t="shared" si="1"/>
        <v>382.76613980233026</v>
      </c>
      <c r="F37" s="195">
        <f t="shared" si="3"/>
        <v>395</v>
      </c>
      <c r="G37" s="195">
        <f t="shared" si="2"/>
        <v>5055.0409108702743</v>
      </c>
    </row>
    <row r="38" spans="1:7" x14ac:dyDescent="0.25">
      <c r="A38" s="192">
        <f t="shared" si="4"/>
        <v>45261</v>
      </c>
      <c r="B38" s="193">
        <v>24</v>
      </c>
      <c r="C38" s="194">
        <f t="shared" si="5"/>
        <v>5055.0409108702743</v>
      </c>
      <c r="D38" s="195">
        <f t="shared" si="0"/>
        <v>11.37</v>
      </c>
      <c r="E38" s="195">
        <f t="shared" si="1"/>
        <v>383.62736361688548</v>
      </c>
      <c r="F38" s="195">
        <f t="shared" si="3"/>
        <v>395</v>
      </c>
      <c r="G38" s="195">
        <f t="shared" si="2"/>
        <v>4671.413547253389</v>
      </c>
    </row>
    <row r="39" spans="1:7" x14ac:dyDescent="0.25">
      <c r="A39" s="192">
        <f t="shared" si="4"/>
        <v>45292</v>
      </c>
      <c r="B39" s="193">
        <v>25</v>
      </c>
      <c r="C39" s="194">
        <f t="shared" si="5"/>
        <v>4671.413547253389</v>
      </c>
      <c r="D39" s="195">
        <f t="shared" si="0"/>
        <v>10.51</v>
      </c>
      <c r="E39" s="195">
        <f t="shared" si="1"/>
        <v>384.49052518502344</v>
      </c>
      <c r="F39" s="195">
        <f t="shared" si="3"/>
        <v>395</v>
      </c>
      <c r="G39" s="195">
        <f t="shared" si="2"/>
        <v>4286.9230220683658</v>
      </c>
    </row>
    <row r="40" spans="1:7" x14ac:dyDescent="0.25">
      <c r="A40" s="192">
        <f t="shared" si="4"/>
        <v>45323</v>
      </c>
      <c r="B40" s="193">
        <v>26</v>
      </c>
      <c r="C40" s="194">
        <f t="shared" si="5"/>
        <v>4286.9230220683658</v>
      </c>
      <c r="D40" s="195">
        <f t="shared" si="0"/>
        <v>9.65</v>
      </c>
      <c r="E40" s="195">
        <f t="shared" si="1"/>
        <v>385.35562886668976</v>
      </c>
      <c r="F40" s="195">
        <f t="shared" si="3"/>
        <v>395</v>
      </c>
      <c r="G40" s="195">
        <f t="shared" si="2"/>
        <v>3901.5673932016762</v>
      </c>
    </row>
    <row r="41" spans="1:7" x14ac:dyDescent="0.25">
      <c r="A41" s="192">
        <f t="shared" si="4"/>
        <v>45352</v>
      </c>
      <c r="B41" s="193">
        <v>27</v>
      </c>
      <c r="C41" s="194">
        <f t="shared" si="5"/>
        <v>3901.5673932016762</v>
      </c>
      <c r="D41" s="195">
        <f t="shared" si="0"/>
        <v>8.7799999999999994</v>
      </c>
      <c r="E41" s="195">
        <f t="shared" si="1"/>
        <v>386.22267903163976</v>
      </c>
      <c r="F41" s="195">
        <f t="shared" si="3"/>
        <v>395</v>
      </c>
      <c r="G41" s="195">
        <f t="shared" si="2"/>
        <v>3515.3447141700362</v>
      </c>
    </row>
    <row r="42" spans="1:7" x14ac:dyDescent="0.25">
      <c r="A42" s="192">
        <f t="shared" si="4"/>
        <v>45383</v>
      </c>
      <c r="B42" s="193">
        <v>28</v>
      </c>
      <c r="C42" s="194">
        <f t="shared" si="5"/>
        <v>3515.3447141700362</v>
      </c>
      <c r="D42" s="195">
        <f t="shared" si="0"/>
        <v>7.91</v>
      </c>
      <c r="E42" s="195">
        <f t="shared" si="1"/>
        <v>387.091680059461</v>
      </c>
      <c r="F42" s="195">
        <f t="shared" si="3"/>
        <v>395</v>
      </c>
      <c r="G42" s="195">
        <f t="shared" si="2"/>
        <v>3128.2530341105753</v>
      </c>
    </row>
    <row r="43" spans="1:7" x14ac:dyDescent="0.25">
      <c r="A43" s="192">
        <f t="shared" si="4"/>
        <v>45413</v>
      </c>
      <c r="B43" s="193">
        <v>29</v>
      </c>
      <c r="C43" s="194">
        <f t="shared" si="5"/>
        <v>3128.2530341105753</v>
      </c>
      <c r="D43" s="195">
        <f t="shared" si="0"/>
        <v>7.04</v>
      </c>
      <c r="E43" s="195">
        <f t="shared" si="1"/>
        <v>387.96263633959478</v>
      </c>
      <c r="F43" s="195">
        <f t="shared" si="3"/>
        <v>395</v>
      </c>
      <c r="G43" s="195">
        <f t="shared" si="2"/>
        <v>2740.2903977709807</v>
      </c>
    </row>
    <row r="44" spans="1:7" x14ac:dyDescent="0.25">
      <c r="A44" s="85">
        <f t="shared" si="4"/>
        <v>45444</v>
      </c>
      <c r="B44" s="77">
        <v>30</v>
      </c>
      <c r="C44" s="71">
        <f t="shared" si="5"/>
        <v>2740.2903977709807</v>
      </c>
      <c r="D44" s="86">
        <f t="shared" si="0"/>
        <v>6.17</v>
      </c>
      <c r="E44" s="86">
        <f t="shared" si="1"/>
        <v>388.83555227135884</v>
      </c>
      <c r="F44" s="86">
        <f t="shared" si="3"/>
        <v>395</v>
      </c>
      <c r="G44" s="86">
        <f t="shared" si="2"/>
        <v>2351.454845499622</v>
      </c>
    </row>
    <row r="45" spans="1:7" x14ac:dyDescent="0.25">
      <c r="A45" s="85">
        <f t="shared" si="4"/>
        <v>45474</v>
      </c>
      <c r="B45" s="77">
        <v>31</v>
      </c>
      <c r="C45" s="71">
        <f t="shared" si="5"/>
        <v>2351.454845499622</v>
      </c>
      <c r="D45" s="86">
        <f t="shared" si="0"/>
        <v>5.29</v>
      </c>
      <c r="E45" s="86">
        <f t="shared" si="1"/>
        <v>389.71043226396944</v>
      </c>
      <c r="F45" s="86">
        <f t="shared" si="3"/>
        <v>395</v>
      </c>
      <c r="G45" s="86">
        <f t="shared" si="2"/>
        <v>1961.7444132356527</v>
      </c>
    </row>
    <row r="46" spans="1:7" x14ac:dyDescent="0.25">
      <c r="A46" s="85">
        <f t="shared" si="4"/>
        <v>45505</v>
      </c>
      <c r="B46" s="77">
        <v>32</v>
      </c>
      <c r="C46" s="71">
        <f t="shared" si="5"/>
        <v>1961.7444132356527</v>
      </c>
      <c r="D46" s="86">
        <f t="shared" si="0"/>
        <v>4.41</v>
      </c>
      <c r="E46" s="86">
        <f t="shared" si="1"/>
        <v>390.58728073656334</v>
      </c>
      <c r="F46" s="86">
        <f t="shared" si="3"/>
        <v>395</v>
      </c>
      <c r="G46" s="86">
        <f t="shared" si="2"/>
        <v>1571.1571324990894</v>
      </c>
    </row>
    <row r="47" spans="1:7" x14ac:dyDescent="0.25">
      <c r="A47" s="85">
        <f t="shared" si="4"/>
        <v>45536</v>
      </c>
      <c r="B47" s="77">
        <v>33</v>
      </c>
      <c r="C47" s="71">
        <f t="shared" si="5"/>
        <v>1571.1571324990894</v>
      </c>
      <c r="D47" s="86">
        <f t="shared" si="0"/>
        <v>3.54</v>
      </c>
      <c r="E47" s="86">
        <f t="shared" si="1"/>
        <v>391.46610211822059</v>
      </c>
      <c r="F47" s="86">
        <f t="shared" si="3"/>
        <v>395</v>
      </c>
      <c r="G47" s="86">
        <f t="shared" si="2"/>
        <v>1179.6910303808688</v>
      </c>
    </row>
    <row r="48" spans="1:7" x14ac:dyDescent="0.25">
      <c r="A48" s="85">
        <f t="shared" si="4"/>
        <v>45566</v>
      </c>
      <c r="B48" s="77">
        <v>34</v>
      </c>
      <c r="C48" s="71">
        <f t="shared" si="5"/>
        <v>1179.6910303808688</v>
      </c>
      <c r="D48" s="86">
        <f t="shared" si="0"/>
        <v>2.65</v>
      </c>
      <c r="E48" s="86">
        <f t="shared" si="1"/>
        <v>392.3469008479866</v>
      </c>
      <c r="F48" s="86">
        <f t="shared" si="3"/>
        <v>395</v>
      </c>
      <c r="G48" s="86">
        <f t="shared" si="2"/>
        <v>787.34412953288222</v>
      </c>
    </row>
    <row r="49" spans="1:7" x14ac:dyDescent="0.25">
      <c r="A49" s="85">
        <f t="shared" si="4"/>
        <v>45597</v>
      </c>
      <c r="B49" s="77">
        <v>35</v>
      </c>
      <c r="C49" s="71">
        <f t="shared" si="5"/>
        <v>787.34412953288222</v>
      </c>
      <c r="D49" s="86">
        <f t="shared" si="0"/>
        <v>1.77</v>
      </c>
      <c r="E49" s="86">
        <f t="shared" si="1"/>
        <v>393.22968137489454</v>
      </c>
      <c r="F49" s="86">
        <f t="shared" si="3"/>
        <v>395</v>
      </c>
      <c r="G49" s="86">
        <f t="shared" si="2"/>
        <v>394.11444815798768</v>
      </c>
    </row>
    <row r="50" spans="1:7" x14ac:dyDescent="0.25">
      <c r="A50" s="85">
        <f t="shared" si="4"/>
        <v>45627</v>
      </c>
      <c r="B50" s="77">
        <v>36</v>
      </c>
      <c r="C50" s="71">
        <f t="shared" si="5"/>
        <v>394.11444815798768</v>
      </c>
      <c r="D50" s="86">
        <f t="shared" si="0"/>
        <v>0.89</v>
      </c>
      <c r="E50" s="86">
        <f t="shared" si="1"/>
        <v>394.11444815798814</v>
      </c>
      <c r="F50" s="86">
        <f t="shared" si="3"/>
        <v>395</v>
      </c>
      <c r="G50" s="120">
        <f t="shared" si="2"/>
        <v>-4.5474735088646412E-13</v>
      </c>
    </row>
    <row r="51" spans="1:7" x14ac:dyDescent="0.25">
      <c r="A51" s="85"/>
      <c r="B51" s="77"/>
      <c r="C51" s="71"/>
      <c r="D51" s="86"/>
      <c r="E51" s="86"/>
      <c r="F51" s="86"/>
      <c r="G51" s="86"/>
    </row>
    <row r="52" spans="1:7" x14ac:dyDescent="0.25">
      <c r="A52" s="85"/>
      <c r="B52" s="77"/>
      <c r="C52" s="71"/>
      <c r="D52" s="86"/>
      <c r="E52" s="86"/>
      <c r="F52" s="86"/>
      <c r="G52" s="86"/>
    </row>
    <row r="53" spans="1:7" x14ac:dyDescent="0.25">
      <c r="A53" s="85"/>
      <c r="B53" s="77"/>
      <c r="C53" s="71"/>
      <c r="D53" s="86"/>
      <c r="E53" s="86"/>
      <c r="F53" s="86"/>
      <c r="G53" s="86"/>
    </row>
    <row r="54" spans="1:7" x14ac:dyDescent="0.25">
      <c r="A54" s="85"/>
      <c r="B54" s="77"/>
      <c r="C54" s="71"/>
      <c r="D54" s="86"/>
      <c r="E54" s="86"/>
      <c r="F54" s="86"/>
      <c r="G54" s="86"/>
    </row>
    <row r="55" spans="1:7" x14ac:dyDescent="0.25">
      <c r="A55" s="85"/>
      <c r="B55" s="77"/>
      <c r="C55" s="71"/>
      <c r="D55" s="86"/>
      <c r="E55" s="86"/>
      <c r="F55" s="86"/>
      <c r="G55" s="86"/>
    </row>
    <row r="56" spans="1:7" x14ac:dyDescent="0.25">
      <c r="A56" s="85"/>
      <c r="B56" s="77"/>
      <c r="C56" s="71"/>
      <c r="D56" s="86"/>
      <c r="E56" s="86"/>
      <c r="F56" s="86"/>
      <c r="G56" s="86"/>
    </row>
    <row r="57" spans="1:7" x14ac:dyDescent="0.25">
      <c r="A57" s="85"/>
      <c r="B57" s="77"/>
      <c r="C57" s="71"/>
      <c r="D57" s="86"/>
      <c r="E57" s="86"/>
      <c r="F57" s="86"/>
      <c r="G57" s="86"/>
    </row>
    <row r="58" spans="1:7" x14ac:dyDescent="0.25">
      <c r="A58" s="85"/>
      <c r="B58" s="77"/>
      <c r="C58" s="71"/>
      <c r="D58" s="86"/>
      <c r="E58" s="86"/>
      <c r="F58" s="86"/>
      <c r="G58" s="86"/>
    </row>
    <row r="59" spans="1:7" x14ac:dyDescent="0.25">
      <c r="A59" s="85"/>
      <c r="B59" s="77"/>
      <c r="C59" s="71"/>
      <c r="D59" s="86"/>
      <c r="E59" s="86"/>
      <c r="F59" s="86"/>
      <c r="G59" s="86"/>
    </row>
    <row r="60" spans="1:7" x14ac:dyDescent="0.25">
      <c r="A60" s="85"/>
      <c r="B60" s="77"/>
      <c r="C60" s="71"/>
      <c r="D60" s="86"/>
      <c r="E60" s="86"/>
      <c r="F60" s="86"/>
      <c r="G60" s="86"/>
    </row>
    <row r="61" spans="1:7" x14ac:dyDescent="0.25">
      <c r="A61" s="85"/>
      <c r="B61" s="77"/>
      <c r="C61" s="71"/>
      <c r="D61" s="86"/>
      <c r="E61" s="86"/>
      <c r="F61" s="86"/>
      <c r="G61" s="86"/>
    </row>
    <row r="62" spans="1:7" x14ac:dyDescent="0.25">
      <c r="A62" s="85"/>
      <c r="B62" s="77"/>
      <c r="C62" s="71"/>
      <c r="D62" s="86"/>
      <c r="E62" s="86"/>
      <c r="F62" s="86"/>
      <c r="G62" s="86"/>
    </row>
    <row r="63" spans="1:7" x14ac:dyDescent="0.25">
      <c r="A63" s="85"/>
      <c r="B63" s="77"/>
      <c r="C63" s="71"/>
      <c r="D63" s="86"/>
      <c r="E63" s="86"/>
      <c r="F63" s="86"/>
      <c r="G63" s="86"/>
    </row>
    <row r="64" spans="1:7" x14ac:dyDescent="0.25">
      <c r="A64" s="85"/>
      <c r="B64" s="77"/>
      <c r="C64" s="71"/>
      <c r="D64" s="86"/>
      <c r="E64" s="86"/>
      <c r="F64" s="86"/>
      <c r="G64" s="86"/>
    </row>
    <row r="65" spans="1:7" x14ac:dyDescent="0.25">
      <c r="A65" s="85"/>
      <c r="B65" s="77"/>
      <c r="C65" s="71"/>
      <c r="D65" s="86"/>
      <c r="E65" s="86"/>
      <c r="F65" s="86"/>
      <c r="G65" s="86"/>
    </row>
    <row r="66" spans="1:7" x14ac:dyDescent="0.25">
      <c r="A66" s="85"/>
      <c r="B66" s="77"/>
      <c r="C66" s="71"/>
      <c r="D66" s="86"/>
      <c r="E66" s="86"/>
      <c r="F66" s="86"/>
      <c r="G66" s="86"/>
    </row>
    <row r="67" spans="1:7" x14ac:dyDescent="0.25">
      <c r="A67" s="85"/>
      <c r="B67" s="77"/>
      <c r="C67" s="71"/>
      <c r="D67" s="86"/>
      <c r="E67" s="86"/>
      <c r="F67" s="86"/>
      <c r="G67" s="86"/>
    </row>
    <row r="68" spans="1:7" x14ac:dyDescent="0.25">
      <c r="A68" s="85"/>
      <c r="B68" s="77"/>
      <c r="C68" s="71"/>
      <c r="D68" s="86"/>
      <c r="E68" s="86"/>
      <c r="F68" s="86"/>
      <c r="G68" s="86"/>
    </row>
    <row r="69" spans="1:7" x14ac:dyDescent="0.25">
      <c r="A69" s="85"/>
      <c r="B69" s="77"/>
      <c r="C69" s="71"/>
      <c r="D69" s="86"/>
      <c r="E69" s="86"/>
      <c r="F69" s="86"/>
      <c r="G69" s="86"/>
    </row>
    <row r="70" spans="1:7" x14ac:dyDescent="0.25">
      <c r="A70" s="85"/>
      <c r="B70" s="77"/>
      <c r="C70" s="71"/>
      <c r="D70" s="86"/>
      <c r="E70" s="86"/>
      <c r="F70" s="86"/>
      <c r="G70" s="86"/>
    </row>
    <row r="71" spans="1:7" x14ac:dyDescent="0.25">
      <c r="A71" s="85"/>
      <c r="B71" s="77"/>
      <c r="C71" s="71"/>
      <c r="D71" s="86"/>
      <c r="E71" s="86"/>
      <c r="F71" s="86"/>
      <c r="G71" s="86"/>
    </row>
    <row r="72" spans="1:7" x14ac:dyDescent="0.25">
      <c r="A72" s="85"/>
      <c r="B72" s="77"/>
      <c r="C72" s="71"/>
      <c r="D72" s="86"/>
      <c r="E72" s="86"/>
      <c r="F72" s="86"/>
      <c r="G72" s="86"/>
    </row>
    <row r="73" spans="1:7" x14ac:dyDescent="0.25">
      <c r="A73" s="85"/>
      <c r="B73" s="77"/>
      <c r="C73" s="71"/>
      <c r="D73" s="86"/>
      <c r="E73" s="86"/>
      <c r="F73" s="86"/>
      <c r="G73" s="86"/>
    </row>
    <row r="74" spans="1:7" x14ac:dyDescent="0.25">
      <c r="A74" s="85"/>
      <c r="B74" s="77"/>
      <c r="C74" s="71"/>
      <c r="D74" s="86"/>
      <c r="E74" s="86"/>
      <c r="F74" s="86"/>
      <c r="G74" s="86"/>
    </row>
    <row r="75" spans="1:7" x14ac:dyDescent="0.25">
      <c r="A75" s="85"/>
      <c r="B75" s="77"/>
      <c r="C75" s="71"/>
      <c r="D75" s="86"/>
      <c r="E75" s="86"/>
      <c r="F75" s="86"/>
      <c r="G75" s="86"/>
    </row>
    <row r="76" spans="1:7" x14ac:dyDescent="0.25">
      <c r="A76" s="85"/>
      <c r="B76" s="77"/>
      <c r="C76" s="71"/>
      <c r="D76" s="86"/>
      <c r="E76" s="86"/>
      <c r="F76" s="86"/>
      <c r="G76" s="86"/>
    </row>
    <row r="77" spans="1:7" x14ac:dyDescent="0.25">
      <c r="A77" s="85"/>
      <c r="B77" s="77"/>
      <c r="C77" s="71"/>
      <c r="D77" s="86"/>
      <c r="E77" s="86"/>
      <c r="F77" s="86"/>
      <c r="G77" s="86"/>
    </row>
    <row r="78" spans="1:7" x14ac:dyDescent="0.25">
      <c r="A78" s="85"/>
      <c r="B78" s="77"/>
      <c r="C78" s="71"/>
      <c r="D78" s="86"/>
      <c r="E78" s="86"/>
      <c r="F78" s="86"/>
      <c r="G78" s="86"/>
    </row>
    <row r="79" spans="1:7" x14ac:dyDescent="0.25">
      <c r="A79" s="85"/>
      <c r="B79" s="77"/>
      <c r="C79" s="71"/>
      <c r="D79" s="86"/>
      <c r="E79" s="86"/>
      <c r="F79" s="86"/>
      <c r="G79" s="86"/>
    </row>
    <row r="80" spans="1:7" x14ac:dyDescent="0.25">
      <c r="A80" s="85"/>
      <c r="B80" s="77"/>
      <c r="C80" s="71"/>
      <c r="D80" s="86"/>
      <c r="E80" s="86"/>
      <c r="F80" s="86"/>
      <c r="G80" s="86"/>
    </row>
    <row r="81" spans="1:7" x14ac:dyDescent="0.25">
      <c r="A81" s="85"/>
      <c r="B81" s="77"/>
      <c r="C81" s="71"/>
      <c r="D81" s="86"/>
      <c r="E81" s="86"/>
      <c r="F81" s="86"/>
      <c r="G81" s="86"/>
    </row>
    <row r="82" spans="1:7" x14ac:dyDescent="0.25">
      <c r="A82" s="85"/>
      <c r="B82" s="77"/>
      <c r="C82" s="71"/>
      <c r="D82" s="86"/>
      <c r="E82" s="86"/>
      <c r="F82" s="86"/>
      <c r="G82" s="86"/>
    </row>
    <row r="83" spans="1:7" x14ac:dyDescent="0.25">
      <c r="A83" s="85"/>
      <c r="B83" s="77"/>
      <c r="C83" s="71"/>
      <c r="D83" s="86"/>
      <c r="E83" s="86"/>
      <c r="F83" s="86"/>
      <c r="G83" s="86"/>
    </row>
    <row r="84" spans="1:7" x14ac:dyDescent="0.25">
      <c r="A84" s="85"/>
      <c r="B84" s="77"/>
      <c r="C84" s="71"/>
      <c r="D84" s="86"/>
      <c r="E84" s="86"/>
      <c r="F84" s="86"/>
      <c r="G84" s="86"/>
    </row>
    <row r="85" spans="1:7" x14ac:dyDescent="0.25">
      <c r="A85" s="85"/>
      <c r="B85" s="77"/>
      <c r="C85" s="71"/>
      <c r="D85" s="86"/>
      <c r="E85" s="86"/>
      <c r="F85" s="86"/>
      <c r="G85" s="86"/>
    </row>
    <row r="86" spans="1:7" x14ac:dyDescent="0.25">
      <c r="A86" s="85"/>
      <c r="B86" s="77"/>
      <c r="C86" s="71"/>
      <c r="D86" s="86"/>
      <c r="E86" s="86"/>
      <c r="F86" s="86"/>
      <c r="G86" s="86"/>
    </row>
    <row r="87" spans="1:7" x14ac:dyDescent="0.25">
      <c r="A87" s="85"/>
      <c r="B87" s="77"/>
      <c r="C87" s="71"/>
      <c r="D87" s="86"/>
      <c r="E87" s="86"/>
      <c r="F87" s="86"/>
      <c r="G87" s="86"/>
    </row>
    <row r="88" spans="1:7" x14ac:dyDescent="0.25">
      <c r="A88" s="85"/>
      <c r="B88" s="77"/>
      <c r="C88" s="71"/>
      <c r="D88" s="86"/>
      <c r="E88" s="86"/>
      <c r="F88" s="86"/>
      <c r="G88" s="86"/>
    </row>
    <row r="89" spans="1:7" x14ac:dyDescent="0.25">
      <c r="A89" s="85"/>
      <c r="B89" s="77"/>
      <c r="C89" s="71"/>
      <c r="D89" s="86"/>
      <c r="E89" s="86"/>
      <c r="F89" s="86"/>
      <c r="G89" s="86"/>
    </row>
    <row r="90" spans="1:7" x14ac:dyDescent="0.25">
      <c r="A90" s="85"/>
      <c r="B90" s="77"/>
      <c r="C90" s="71"/>
      <c r="D90" s="86"/>
      <c r="E90" s="86"/>
      <c r="F90" s="86"/>
      <c r="G90" s="86"/>
    </row>
    <row r="91" spans="1:7" x14ac:dyDescent="0.25">
      <c r="A91" s="85"/>
      <c r="B91" s="77"/>
      <c r="C91" s="71"/>
      <c r="D91" s="86"/>
      <c r="E91" s="86"/>
      <c r="F91" s="86"/>
      <c r="G91" s="86"/>
    </row>
    <row r="92" spans="1:7" x14ac:dyDescent="0.25">
      <c r="A92" s="85"/>
      <c r="B92" s="77"/>
      <c r="C92" s="71"/>
      <c r="D92" s="86"/>
      <c r="E92" s="86"/>
      <c r="F92" s="86"/>
      <c r="G92" s="86"/>
    </row>
    <row r="93" spans="1:7" x14ac:dyDescent="0.25">
      <c r="A93" s="85"/>
      <c r="B93" s="77"/>
      <c r="C93" s="71"/>
      <c r="D93" s="86"/>
      <c r="E93" s="86"/>
      <c r="F93" s="86"/>
      <c r="G93" s="86"/>
    </row>
    <row r="94" spans="1:7" x14ac:dyDescent="0.25">
      <c r="A94" s="85"/>
      <c r="B94" s="77"/>
      <c r="C94" s="71"/>
      <c r="D94" s="86"/>
      <c r="E94" s="86"/>
      <c r="F94" s="86"/>
      <c r="G94" s="86"/>
    </row>
    <row r="95" spans="1:7" x14ac:dyDescent="0.25">
      <c r="A95" s="85"/>
      <c r="B95" s="77"/>
      <c r="C95" s="71"/>
      <c r="D95" s="86"/>
      <c r="E95" s="86"/>
      <c r="F95" s="86"/>
      <c r="G95" s="86"/>
    </row>
    <row r="96" spans="1:7" x14ac:dyDescent="0.25">
      <c r="A96" s="85"/>
      <c r="B96" s="77"/>
      <c r="C96" s="71"/>
      <c r="D96" s="86"/>
      <c r="E96" s="86"/>
      <c r="F96" s="86"/>
      <c r="G96" s="86"/>
    </row>
    <row r="97" spans="1:7" x14ac:dyDescent="0.25">
      <c r="A97" s="85"/>
      <c r="B97" s="77"/>
      <c r="C97" s="71"/>
      <c r="D97" s="86"/>
      <c r="E97" s="86"/>
      <c r="F97" s="86"/>
      <c r="G97" s="86"/>
    </row>
    <row r="98" spans="1:7" x14ac:dyDescent="0.25">
      <c r="A98" s="85"/>
      <c r="B98" s="77"/>
      <c r="C98" s="71"/>
      <c r="D98" s="86"/>
      <c r="E98" s="86"/>
      <c r="F98" s="86"/>
      <c r="G98" s="86"/>
    </row>
    <row r="99" spans="1:7" x14ac:dyDescent="0.25">
      <c r="A99" s="85"/>
      <c r="B99" s="77"/>
      <c r="C99" s="71"/>
      <c r="D99" s="86"/>
      <c r="E99" s="86"/>
      <c r="F99" s="86"/>
      <c r="G99" s="86"/>
    </row>
    <row r="100" spans="1:7" x14ac:dyDescent="0.25">
      <c r="A100" s="85"/>
      <c r="B100" s="77"/>
      <c r="C100" s="71"/>
      <c r="D100" s="86"/>
      <c r="E100" s="86"/>
      <c r="F100" s="86"/>
      <c r="G100" s="86"/>
    </row>
    <row r="101" spans="1:7" x14ac:dyDescent="0.25">
      <c r="A101" s="85"/>
      <c r="B101" s="77"/>
      <c r="C101" s="71"/>
      <c r="D101" s="86"/>
      <c r="E101" s="86"/>
      <c r="F101" s="86"/>
      <c r="G101" s="86"/>
    </row>
    <row r="102" spans="1:7" x14ac:dyDescent="0.25">
      <c r="A102" s="85"/>
      <c r="B102" s="77"/>
      <c r="C102" s="71"/>
      <c r="D102" s="86"/>
      <c r="E102" s="86"/>
      <c r="F102" s="86"/>
      <c r="G102" s="86"/>
    </row>
    <row r="103" spans="1:7" x14ac:dyDescent="0.25">
      <c r="A103" s="85"/>
      <c r="B103" s="77"/>
      <c r="C103" s="71"/>
      <c r="D103" s="86"/>
      <c r="E103" s="86"/>
      <c r="F103" s="86"/>
      <c r="G103" s="86"/>
    </row>
    <row r="104" spans="1:7" x14ac:dyDescent="0.25">
      <c r="A104" s="85"/>
      <c r="B104" s="77"/>
      <c r="C104" s="71"/>
      <c r="D104" s="86"/>
      <c r="E104" s="86"/>
      <c r="F104" s="86"/>
      <c r="G104" s="86"/>
    </row>
    <row r="105" spans="1:7" x14ac:dyDescent="0.25">
      <c r="A105" s="85"/>
      <c r="B105" s="77"/>
      <c r="C105" s="71"/>
      <c r="D105" s="86"/>
      <c r="E105" s="86"/>
      <c r="F105" s="86"/>
      <c r="G105" s="86"/>
    </row>
    <row r="106" spans="1:7" x14ac:dyDescent="0.25">
      <c r="A106" s="85"/>
      <c r="B106" s="77"/>
      <c r="C106" s="71"/>
      <c r="D106" s="86"/>
      <c r="E106" s="86"/>
      <c r="F106" s="86"/>
      <c r="G106" s="86"/>
    </row>
    <row r="107" spans="1:7" x14ac:dyDescent="0.25">
      <c r="A107" s="85"/>
      <c r="B107" s="77"/>
      <c r="C107" s="71"/>
      <c r="D107" s="86"/>
      <c r="E107" s="86"/>
      <c r="F107" s="86"/>
      <c r="G107" s="86"/>
    </row>
    <row r="108" spans="1:7" x14ac:dyDescent="0.25">
      <c r="A108" s="85"/>
      <c r="B108" s="77"/>
      <c r="C108" s="71"/>
      <c r="D108" s="86"/>
      <c r="E108" s="86"/>
      <c r="F108" s="86"/>
      <c r="G108" s="86"/>
    </row>
    <row r="109" spans="1:7" x14ac:dyDescent="0.25">
      <c r="A109" s="85"/>
      <c r="B109" s="77"/>
      <c r="C109" s="71"/>
      <c r="D109" s="86"/>
      <c r="E109" s="86"/>
      <c r="F109" s="86"/>
      <c r="G109" s="86"/>
    </row>
    <row r="110" spans="1:7" x14ac:dyDescent="0.25">
      <c r="A110" s="85"/>
      <c r="B110" s="77"/>
      <c r="C110" s="71"/>
      <c r="D110" s="86"/>
      <c r="E110" s="86"/>
      <c r="F110" s="86"/>
      <c r="G110" s="86"/>
    </row>
    <row r="111" spans="1:7" x14ac:dyDescent="0.25">
      <c r="A111" s="85"/>
      <c r="B111" s="77"/>
      <c r="C111" s="71"/>
      <c r="D111" s="86"/>
      <c r="E111" s="86"/>
      <c r="F111" s="86"/>
      <c r="G111" s="86"/>
    </row>
    <row r="112" spans="1:7" x14ac:dyDescent="0.25">
      <c r="A112" s="85"/>
      <c r="B112" s="77"/>
      <c r="C112" s="71"/>
      <c r="D112" s="86"/>
      <c r="E112" s="86"/>
      <c r="F112" s="86"/>
      <c r="G112" s="86"/>
    </row>
    <row r="113" spans="1:7" x14ac:dyDescent="0.25">
      <c r="A113" s="85"/>
      <c r="B113" s="77"/>
      <c r="C113" s="71"/>
      <c r="D113" s="86"/>
      <c r="E113" s="86"/>
      <c r="F113" s="86"/>
      <c r="G113" s="86"/>
    </row>
    <row r="114" spans="1:7" x14ac:dyDescent="0.25">
      <c r="A114" s="85"/>
      <c r="B114" s="77"/>
      <c r="C114" s="71"/>
      <c r="D114" s="86"/>
      <c r="E114" s="86"/>
      <c r="F114" s="86"/>
      <c r="G114" s="86"/>
    </row>
    <row r="115" spans="1:7" x14ac:dyDescent="0.25">
      <c r="A115" s="85"/>
      <c r="B115" s="77"/>
      <c r="C115" s="71"/>
      <c r="D115" s="86"/>
      <c r="E115" s="86"/>
      <c r="F115" s="86"/>
      <c r="G115" s="86"/>
    </row>
    <row r="116" spans="1:7" x14ac:dyDescent="0.25">
      <c r="A116" s="85"/>
      <c r="B116" s="77"/>
      <c r="C116" s="71"/>
      <c r="D116" s="86"/>
      <c r="E116" s="86"/>
      <c r="F116" s="86"/>
      <c r="G116" s="86"/>
    </row>
    <row r="117" spans="1:7" x14ac:dyDescent="0.25">
      <c r="A117" s="85"/>
      <c r="B117" s="77"/>
      <c r="C117" s="71"/>
      <c r="D117" s="86"/>
      <c r="E117" s="86"/>
      <c r="F117" s="86"/>
      <c r="G117" s="86"/>
    </row>
    <row r="118" spans="1:7" x14ac:dyDescent="0.25">
      <c r="A118" s="85"/>
      <c r="B118" s="77"/>
      <c r="C118" s="71"/>
      <c r="D118" s="86"/>
      <c r="E118" s="86"/>
      <c r="F118" s="86"/>
      <c r="G118" s="86"/>
    </row>
    <row r="119" spans="1:7" x14ac:dyDescent="0.25">
      <c r="A119" s="85"/>
      <c r="B119" s="77"/>
      <c r="C119" s="71"/>
      <c r="D119" s="86"/>
      <c r="E119" s="86"/>
      <c r="F119" s="86"/>
      <c r="G119" s="86"/>
    </row>
    <row r="120" spans="1:7" x14ac:dyDescent="0.25">
      <c r="A120" s="85"/>
      <c r="B120" s="77"/>
      <c r="C120" s="71"/>
      <c r="D120" s="86"/>
      <c r="E120" s="86"/>
      <c r="F120" s="86"/>
      <c r="G120" s="86"/>
    </row>
    <row r="121" spans="1:7" x14ac:dyDescent="0.25">
      <c r="A121" s="85"/>
      <c r="B121" s="77"/>
      <c r="C121" s="71"/>
      <c r="D121" s="86"/>
      <c r="E121" s="86"/>
      <c r="F121" s="86"/>
      <c r="G121" s="86"/>
    </row>
    <row r="122" spans="1:7" x14ac:dyDescent="0.25">
      <c r="A122" s="85"/>
      <c r="B122" s="77"/>
      <c r="C122" s="71"/>
      <c r="D122" s="86"/>
      <c r="E122" s="86"/>
      <c r="F122" s="86"/>
      <c r="G122" s="86"/>
    </row>
    <row r="123" spans="1:7" x14ac:dyDescent="0.25">
      <c r="A123" s="85"/>
      <c r="B123" s="77"/>
      <c r="C123" s="71"/>
      <c r="D123" s="86"/>
      <c r="E123" s="86"/>
      <c r="F123" s="86"/>
      <c r="G123" s="86"/>
    </row>
    <row r="124" spans="1:7" x14ac:dyDescent="0.25">
      <c r="A124" s="85"/>
      <c r="B124" s="77"/>
      <c r="C124" s="71"/>
      <c r="D124" s="86"/>
      <c r="E124" s="86"/>
      <c r="F124" s="86"/>
      <c r="G124" s="86"/>
    </row>
    <row r="125" spans="1:7" x14ac:dyDescent="0.25">
      <c r="A125" s="85"/>
      <c r="B125" s="77"/>
      <c r="C125" s="71"/>
      <c r="D125" s="86"/>
      <c r="E125" s="86"/>
      <c r="F125" s="86"/>
      <c r="G125" s="86"/>
    </row>
    <row r="126" spans="1:7" x14ac:dyDescent="0.25">
      <c r="A126" s="85"/>
      <c r="B126" s="77"/>
      <c r="C126" s="71"/>
      <c r="D126" s="86"/>
      <c r="E126" s="86"/>
      <c r="F126" s="86"/>
      <c r="G126" s="86"/>
    </row>
    <row r="127" spans="1:7" x14ac:dyDescent="0.25">
      <c r="A127" s="85"/>
      <c r="B127" s="77"/>
      <c r="C127" s="71"/>
      <c r="D127" s="86"/>
      <c r="E127" s="86"/>
      <c r="F127" s="86"/>
      <c r="G127" s="86"/>
    </row>
    <row r="128" spans="1:7" x14ac:dyDescent="0.25">
      <c r="A128" s="85"/>
      <c r="B128" s="77"/>
      <c r="C128" s="71"/>
      <c r="D128" s="86"/>
      <c r="E128" s="86"/>
      <c r="F128" s="86"/>
      <c r="G128" s="86"/>
    </row>
    <row r="129" spans="1:7" x14ac:dyDescent="0.25">
      <c r="A129" s="85"/>
      <c r="B129" s="77"/>
      <c r="C129" s="71"/>
      <c r="D129" s="86"/>
      <c r="E129" s="86"/>
      <c r="F129" s="86"/>
      <c r="G129" s="86"/>
    </row>
    <row r="130" spans="1:7" x14ac:dyDescent="0.25">
      <c r="A130" s="85"/>
      <c r="B130" s="77"/>
      <c r="C130" s="71"/>
      <c r="D130" s="86"/>
      <c r="E130" s="86"/>
      <c r="F130" s="86"/>
      <c r="G130" s="86"/>
    </row>
    <row r="131" spans="1:7" x14ac:dyDescent="0.25">
      <c r="A131" s="85"/>
      <c r="B131" s="77"/>
      <c r="C131" s="71"/>
      <c r="D131" s="86"/>
      <c r="E131" s="86"/>
      <c r="F131" s="86"/>
      <c r="G131" s="86"/>
    </row>
    <row r="132" spans="1:7" x14ac:dyDescent="0.25">
      <c r="A132" s="85"/>
      <c r="B132" s="77"/>
      <c r="C132" s="71"/>
      <c r="D132" s="86"/>
      <c r="E132" s="86"/>
      <c r="F132" s="86"/>
      <c r="G132" s="86"/>
    </row>
    <row r="133" spans="1:7" x14ac:dyDescent="0.25">
      <c r="A133" s="85"/>
      <c r="B133" s="77"/>
      <c r="C133" s="71"/>
      <c r="D133" s="86"/>
      <c r="E133" s="86"/>
      <c r="F133" s="86"/>
      <c r="G133" s="86"/>
    </row>
    <row r="134" spans="1:7" x14ac:dyDescent="0.25">
      <c r="A134" s="85"/>
      <c r="B134" s="77"/>
      <c r="C134" s="71"/>
      <c r="D134" s="86"/>
      <c r="E134" s="86"/>
      <c r="F134" s="86"/>
      <c r="G134" s="8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2D77-2F74-4B21-B070-0D44E6575A67}">
  <dimension ref="A1:M50"/>
  <sheetViews>
    <sheetView workbookViewId="0">
      <selection activeCell="K40" sqref="K40"/>
    </sheetView>
  </sheetViews>
  <sheetFormatPr defaultRowHeight="15" x14ac:dyDescent="0.25"/>
  <cols>
    <col min="1" max="1" width="8.7109375" style="78"/>
    <col min="2" max="2" width="7.7109375" style="78" customWidth="1"/>
    <col min="3" max="3" width="14.7109375" style="78" customWidth="1"/>
    <col min="4" max="4" width="14.28515625" style="78" customWidth="1"/>
    <col min="5" max="7" width="14.7109375" style="78" customWidth="1"/>
    <col min="8" max="257" width="8.7109375" style="78"/>
    <col min="258" max="258" width="7.7109375" style="78" customWidth="1"/>
    <col min="259" max="259" width="14.7109375" style="78" customWidth="1"/>
    <col min="260" max="260" width="14.28515625" style="78" customWidth="1"/>
    <col min="261" max="263" width="14.7109375" style="78" customWidth="1"/>
    <col min="264" max="513" width="8.7109375" style="78"/>
    <col min="514" max="514" width="7.7109375" style="78" customWidth="1"/>
    <col min="515" max="515" width="14.7109375" style="78" customWidth="1"/>
    <col min="516" max="516" width="14.28515625" style="78" customWidth="1"/>
    <col min="517" max="519" width="14.7109375" style="78" customWidth="1"/>
    <col min="520" max="769" width="8.7109375" style="78"/>
    <col min="770" max="770" width="7.7109375" style="78" customWidth="1"/>
    <col min="771" max="771" width="14.7109375" style="78" customWidth="1"/>
    <col min="772" max="772" width="14.28515625" style="78" customWidth="1"/>
    <col min="773" max="775" width="14.7109375" style="78" customWidth="1"/>
    <col min="776" max="1025" width="8.7109375" style="78"/>
    <col min="1026" max="1026" width="7.7109375" style="78" customWidth="1"/>
    <col min="1027" max="1027" width="14.7109375" style="78" customWidth="1"/>
    <col min="1028" max="1028" width="14.28515625" style="78" customWidth="1"/>
    <col min="1029" max="1031" width="14.7109375" style="78" customWidth="1"/>
    <col min="1032" max="1281" width="8.7109375" style="78"/>
    <col min="1282" max="1282" width="7.7109375" style="78" customWidth="1"/>
    <col min="1283" max="1283" width="14.7109375" style="78" customWidth="1"/>
    <col min="1284" max="1284" width="14.28515625" style="78" customWidth="1"/>
    <col min="1285" max="1287" width="14.7109375" style="78" customWidth="1"/>
    <col min="1288" max="1537" width="8.7109375" style="78"/>
    <col min="1538" max="1538" width="7.7109375" style="78" customWidth="1"/>
    <col min="1539" max="1539" width="14.7109375" style="78" customWidth="1"/>
    <col min="1540" max="1540" width="14.28515625" style="78" customWidth="1"/>
    <col min="1541" max="1543" width="14.7109375" style="78" customWidth="1"/>
    <col min="1544" max="1793" width="8.7109375" style="78"/>
    <col min="1794" max="1794" width="7.7109375" style="78" customWidth="1"/>
    <col min="1795" max="1795" width="14.7109375" style="78" customWidth="1"/>
    <col min="1796" max="1796" width="14.28515625" style="78" customWidth="1"/>
    <col min="1797" max="1799" width="14.7109375" style="78" customWidth="1"/>
    <col min="1800" max="2049" width="8.7109375" style="78"/>
    <col min="2050" max="2050" width="7.7109375" style="78" customWidth="1"/>
    <col min="2051" max="2051" width="14.7109375" style="78" customWidth="1"/>
    <col min="2052" max="2052" width="14.28515625" style="78" customWidth="1"/>
    <col min="2053" max="2055" width="14.7109375" style="78" customWidth="1"/>
    <col min="2056" max="2305" width="8.7109375" style="78"/>
    <col min="2306" max="2306" width="7.7109375" style="78" customWidth="1"/>
    <col min="2307" max="2307" width="14.7109375" style="78" customWidth="1"/>
    <col min="2308" max="2308" width="14.28515625" style="78" customWidth="1"/>
    <col min="2309" max="2311" width="14.7109375" style="78" customWidth="1"/>
    <col min="2312" max="2561" width="8.7109375" style="78"/>
    <col min="2562" max="2562" width="7.7109375" style="78" customWidth="1"/>
    <col min="2563" max="2563" width="14.7109375" style="78" customWidth="1"/>
    <col min="2564" max="2564" width="14.28515625" style="78" customWidth="1"/>
    <col min="2565" max="2567" width="14.7109375" style="78" customWidth="1"/>
    <col min="2568" max="2817" width="8.7109375" style="78"/>
    <col min="2818" max="2818" width="7.7109375" style="78" customWidth="1"/>
    <col min="2819" max="2819" width="14.7109375" style="78" customWidth="1"/>
    <col min="2820" max="2820" width="14.28515625" style="78" customWidth="1"/>
    <col min="2821" max="2823" width="14.7109375" style="78" customWidth="1"/>
    <col min="2824" max="3073" width="8.7109375" style="78"/>
    <col min="3074" max="3074" width="7.7109375" style="78" customWidth="1"/>
    <col min="3075" max="3075" width="14.7109375" style="78" customWidth="1"/>
    <col min="3076" max="3076" width="14.28515625" style="78" customWidth="1"/>
    <col min="3077" max="3079" width="14.7109375" style="78" customWidth="1"/>
    <col min="3080" max="3329" width="8.7109375" style="78"/>
    <col min="3330" max="3330" width="7.7109375" style="78" customWidth="1"/>
    <col min="3331" max="3331" width="14.7109375" style="78" customWidth="1"/>
    <col min="3332" max="3332" width="14.28515625" style="78" customWidth="1"/>
    <col min="3333" max="3335" width="14.7109375" style="78" customWidth="1"/>
    <col min="3336" max="3585" width="8.7109375" style="78"/>
    <col min="3586" max="3586" width="7.7109375" style="78" customWidth="1"/>
    <col min="3587" max="3587" width="14.7109375" style="78" customWidth="1"/>
    <col min="3588" max="3588" width="14.28515625" style="78" customWidth="1"/>
    <col min="3589" max="3591" width="14.7109375" style="78" customWidth="1"/>
    <col min="3592" max="3841" width="8.7109375" style="78"/>
    <col min="3842" max="3842" width="7.7109375" style="78" customWidth="1"/>
    <col min="3843" max="3843" width="14.7109375" style="78" customWidth="1"/>
    <col min="3844" max="3844" width="14.28515625" style="78" customWidth="1"/>
    <col min="3845" max="3847" width="14.7109375" style="78" customWidth="1"/>
    <col min="3848" max="4097" width="8.7109375" style="78"/>
    <col min="4098" max="4098" width="7.7109375" style="78" customWidth="1"/>
    <col min="4099" max="4099" width="14.7109375" style="78" customWidth="1"/>
    <col min="4100" max="4100" width="14.28515625" style="78" customWidth="1"/>
    <col min="4101" max="4103" width="14.7109375" style="78" customWidth="1"/>
    <col min="4104" max="4353" width="8.7109375" style="78"/>
    <col min="4354" max="4354" width="7.7109375" style="78" customWidth="1"/>
    <col min="4355" max="4355" width="14.7109375" style="78" customWidth="1"/>
    <col min="4356" max="4356" width="14.28515625" style="78" customWidth="1"/>
    <col min="4357" max="4359" width="14.7109375" style="78" customWidth="1"/>
    <col min="4360" max="4609" width="8.7109375" style="78"/>
    <col min="4610" max="4610" width="7.7109375" style="78" customWidth="1"/>
    <col min="4611" max="4611" width="14.7109375" style="78" customWidth="1"/>
    <col min="4612" max="4612" width="14.28515625" style="78" customWidth="1"/>
    <col min="4613" max="4615" width="14.7109375" style="78" customWidth="1"/>
    <col min="4616" max="4865" width="8.7109375" style="78"/>
    <col min="4866" max="4866" width="7.7109375" style="78" customWidth="1"/>
    <col min="4867" max="4867" width="14.7109375" style="78" customWidth="1"/>
    <col min="4868" max="4868" width="14.28515625" style="78" customWidth="1"/>
    <col min="4869" max="4871" width="14.7109375" style="78" customWidth="1"/>
    <col min="4872" max="5121" width="8.7109375" style="78"/>
    <col min="5122" max="5122" width="7.7109375" style="78" customWidth="1"/>
    <col min="5123" max="5123" width="14.7109375" style="78" customWidth="1"/>
    <col min="5124" max="5124" width="14.28515625" style="78" customWidth="1"/>
    <col min="5125" max="5127" width="14.7109375" style="78" customWidth="1"/>
    <col min="5128" max="5377" width="8.7109375" style="78"/>
    <col min="5378" max="5378" width="7.7109375" style="78" customWidth="1"/>
    <col min="5379" max="5379" width="14.7109375" style="78" customWidth="1"/>
    <col min="5380" max="5380" width="14.28515625" style="78" customWidth="1"/>
    <col min="5381" max="5383" width="14.7109375" style="78" customWidth="1"/>
    <col min="5384" max="5633" width="8.7109375" style="78"/>
    <col min="5634" max="5634" width="7.7109375" style="78" customWidth="1"/>
    <col min="5635" max="5635" width="14.7109375" style="78" customWidth="1"/>
    <col min="5636" max="5636" width="14.28515625" style="78" customWidth="1"/>
    <col min="5637" max="5639" width="14.7109375" style="78" customWidth="1"/>
    <col min="5640" max="5889" width="8.7109375" style="78"/>
    <col min="5890" max="5890" width="7.7109375" style="78" customWidth="1"/>
    <col min="5891" max="5891" width="14.7109375" style="78" customWidth="1"/>
    <col min="5892" max="5892" width="14.28515625" style="78" customWidth="1"/>
    <col min="5893" max="5895" width="14.7109375" style="78" customWidth="1"/>
    <col min="5896" max="6145" width="8.7109375" style="78"/>
    <col min="6146" max="6146" width="7.7109375" style="78" customWidth="1"/>
    <col min="6147" max="6147" width="14.7109375" style="78" customWidth="1"/>
    <col min="6148" max="6148" width="14.28515625" style="78" customWidth="1"/>
    <col min="6149" max="6151" width="14.7109375" style="78" customWidth="1"/>
    <col min="6152" max="6401" width="8.7109375" style="78"/>
    <col min="6402" max="6402" width="7.7109375" style="78" customWidth="1"/>
    <col min="6403" max="6403" width="14.7109375" style="78" customWidth="1"/>
    <col min="6404" max="6404" width="14.28515625" style="78" customWidth="1"/>
    <col min="6405" max="6407" width="14.7109375" style="78" customWidth="1"/>
    <col min="6408" max="6657" width="8.7109375" style="78"/>
    <col min="6658" max="6658" width="7.7109375" style="78" customWidth="1"/>
    <col min="6659" max="6659" width="14.7109375" style="78" customWidth="1"/>
    <col min="6660" max="6660" width="14.28515625" style="78" customWidth="1"/>
    <col min="6661" max="6663" width="14.7109375" style="78" customWidth="1"/>
    <col min="6664" max="6913" width="8.7109375" style="78"/>
    <col min="6914" max="6914" width="7.7109375" style="78" customWidth="1"/>
    <col min="6915" max="6915" width="14.7109375" style="78" customWidth="1"/>
    <col min="6916" max="6916" width="14.28515625" style="78" customWidth="1"/>
    <col min="6917" max="6919" width="14.7109375" style="78" customWidth="1"/>
    <col min="6920" max="7169" width="8.7109375" style="78"/>
    <col min="7170" max="7170" width="7.7109375" style="78" customWidth="1"/>
    <col min="7171" max="7171" width="14.7109375" style="78" customWidth="1"/>
    <col min="7172" max="7172" width="14.28515625" style="78" customWidth="1"/>
    <col min="7173" max="7175" width="14.7109375" style="78" customWidth="1"/>
    <col min="7176" max="7425" width="8.7109375" style="78"/>
    <col min="7426" max="7426" width="7.7109375" style="78" customWidth="1"/>
    <col min="7427" max="7427" width="14.7109375" style="78" customWidth="1"/>
    <col min="7428" max="7428" width="14.28515625" style="78" customWidth="1"/>
    <col min="7429" max="7431" width="14.7109375" style="78" customWidth="1"/>
    <col min="7432" max="7681" width="8.7109375" style="78"/>
    <col min="7682" max="7682" width="7.7109375" style="78" customWidth="1"/>
    <col min="7683" max="7683" width="14.7109375" style="78" customWidth="1"/>
    <col min="7684" max="7684" width="14.28515625" style="78" customWidth="1"/>
    <col min="7685" max="7687" width="14.7109375" style="78" customWidth="1"/>
    <col min="7688" max="7937" width="8.7109375" style="78"/>
    <col min="7938" max="7938" width="7.7109375" style="78" customWidth="1"/>
    <col min="7939" max="7939" width="14.7109375" style="78" customWidth="1"/>
    <col min="7940" max="7940" width="14.28515625" style="78" customWidth="1"/>
    <col min="7941" max="7943" width="14.7109375" style="78" customWidth="1"/>
    <col min="7944" max="8193" width="8.7109375" style="78"/>
    <col min="8194" max="8194" width="7.7109375" style="78" customWidth="1"/>
    <col min="8195" max="8195" width="14.7109375" style="78" customWidth="1"/>
    <col min="8196" max="8196" width="14.28515625" style="78" customWidth="1"/>
    <col min="8197" max="8199" width="14.7109375" style="78" customWidth="1"/>
    <col min="8200" max="8449" width="8.7109375" style="78"/>
    <col min="8450" max="8450" width="7.7109375" style="78" customWidth="1"/>
    <col min="8451" max="8451" width="14.7109375" style="78" customWidth="1"/>
    <col min="8452" max="8452" width="14.28515625" style="78" customWidth="1"/>
    <col min="8453" max="8455" width="14.7109375" style="78" customWidth="1"/>
    <col min="8456" max="8705" width="8.7109375" style="78"/>
    <col min="8706" max="8706" width="7.7109375" style="78" customWidth="1"/>
    <col min="8707" max="8707" width="14.7109375" style="78" customWidth="1"/>
    <col min="8708" max="8708" width="14.28515625" style="78" customWidth="1"/>
    <col min="8709" max="8711" width="14.7109375" style="78" customWidth="1"/>
    <col min="8712" max="8961" width="8.7109375" style="78"/>
    <col min="8962" max="8962" width="7.7109375" style="78" customWidth="1"/>
    <col min="8963" max="8963" width="14.7109375" style="78" customWidth="1"/>
    <col min="8964" max="8964" width="14.28515625" style="78" customWidth="1"/>
    <col min="8965" max="8967" width="14.7109375" style="78" customWidth="1"/>
    <col min="8968" max="9217" width="8.7109375" style="78"/>
    <col min="9218" max="9218" width="7.7109375" style="78" customWidth="1"/>
    <col min="9219" max="9219" width="14.7109375" style="78" customWidth="1"/>
    <col min="9220" max="9220" width="14.28515625" style="78" customWidth="1"/>
    <col min="9221" max="9223" width="14.7109375" style="78" customWidth="1"/>
    <col min="9224" max="9473" width="8.7109375" style="78"/>
    <col min="9474" max="9474" width="7.7109375" style="78" customWidth="1"/>
    <col min="9475" max="9475" width="14.7109375" style="78" customWidth="1"/>
    <col min="9476" max="9476" width="14.28515625" style="78" customWidth="1"/>
    <col min="9477" max="9479" width="14.7109375" style="78" customWidth="1"/>
    <col min="9480" max="9729" width="8.7109375" style="78"/>
    <col min="9730" max="9730" width="7.7109375" style="78" customWidth="1"/>
    <col min="9731" max="9731" width="14.7109375" style="78" customWidth="1"/>
    <col min="9732" max="9732" width="14.28515625" style="78" customWidth="1"/>
    <col min="9733" max="9735" width="14.7109375" style="78" customWidth="1"/>
    <col min="9736" max="9985" width="8.7109375" style="78"/>
    <col min="9986" max="9986" width="7.7109375" style="78" customWidth="1"/>
    <col min="9987" max="9987" width="14.7109375" style="78" customWidth="1"/>
    <col min="9988" max="9988" width="14.28515625" style="78" customWidth="1"/>
    <col min="9989" max="9991" width="14.7109375" style="78" customWidth="1"/>
    <col min="9992" max="10241" width="8.7109375" style="78"/>
    <col min="10242" max="10242" width="7.7109375" style="78" customWidth="1"/>
    <col min="10243" max="10243" width="14.7109375" style="78" customWidth="1"/>
    <col min="10244" max="10244" width="14.28515625" style="78" customWidth="1"/>
    <col min="10245" max="10247" width="14.7109375" style="78" customWidth="1"/>
    <col min="10248" max="10497" width="8.7109375" style="78"/>
    <col min="10498" max="10498" width="7.7109375" style="78" customWidth="1"/>
    <col min="10499" max="10499" width="14.7109375" style="78" customWidth="1"/>
    <col min="10500" max="10500" width="14.28515625" style="78" customWidth="1"/>
    <col min="10501" max="10503" width="14.7109375" style="78" customWidth="1"/>
    <col min="10504" max="10753" width="8.7109375" style="78"/>
    <col min="10754" max="10754" width="7.7109375" style="78" customWidth="1"/>
    <col min="10755" max="10755" width="14.7109375" style="78" customWidth="1"/>
    <col min="10756" max="10756" width="14.28515625" style="78" customWidth="1"/>
    <col min="10757" max="10759" width="14.7109375" style="78" customWidth="1"/>
    <col min="10760" max="11009" width="8.7109375" style="78"/>
    <col min="11010" max="11010" width="7.7109375" style="78" customWidth="1"/>
    <col min="11011" max="11011" width="14.7109375" style="78" customWidth="1"/>
    <col min="11012" max="11012" width="14.28515625" style="78" customWidth="1"/>
    <col min="11013" max="11015" width="14.7109375" style="78" customWidth="1"/>
    <col min="11016" max="11265" width="8.7109375" style="78"/>
    <col min="11266" max="11266" width="7.7109375" style="78" customWidth="1"/>
    <col min="11267" max="11267" width="14.7109375" style="78" customWidth="1"/>
    <col min="11268" max="11268" width="14.28515625" style="78" customWidth="1"/>
    <col min="11269" max="11271" width="14.7109375" style="78" customWidth="1"/>
    <col min="11272" max="11521" width="8.7109375" style="78"/>
    <col min="11522" max="11522" width="7.7109375" style="78" customWidth="1"/>
    <col min="11523" max="11523" width="14.7109375" style="78" customWidth="1"/>
    <col min="11524" max="11524" width="14.28515625" style="78" customWidth="1"/>
    <col min="11525" max="11527" width="14.7109375" style="78" customWidth="1"/>
    <col min="11528" max="11777" width="8.7109375" style="78"/>
    <col min="11778" max="11778" width="7.7109375" style="78" customWidth="1"/>
    <col min="11779" max="11779" width="14.7109375" style="78" customWidth="1"/>
    <col min="11780" max="11780" width="14.28515625" style="78" customWidth="1"/>
    <col min="11781" max="11783" width="14.7109375" style="78" customWidth="1"/>
    <col min="11784" max="12033" width="8.7109375" style="78"/>
    <col min="12034" max="12034" width="7.7109375" style="78" customWidth="1"/>
    <col min="12035" max="12035" width="14.7109375" style="78" customWidth="1"/>
    <col min="12036" max="12036" width="14.28515625" style="78" customWidth="1"/>
    <col min="12037" max="12039" width="14.7109375" style="78" customWidth="1"/>
    <col min="12040" max="12289" width="8.7109375" style="78"/>
    <col min="12290" max="12290" width="7.7109375" style="78" customWidth="1"/>
    <col min="12291" max="12291" width="14.7109375" style="78" customWidth="1"/>
    <col min="12292" max="12292" width="14.28515625" style="78" customWidth="1"/>
    <col min="12293" max="12295" width="14.7109375" style="78" customWidth="1"/>
    <col min="12296" max="12545" width="8.7109375" style="78"/>
    <col min="12546" max="12546" width="7.7109375" style="78" customWidth="1"/>
    <col min="12547" max="12547" width="14.7109375" style="78" customWidth="1"/>
    <col min="12548" max="12548" width="14.28515625" style="78" customWidth="1"/>
    <col min="12549" max="12551" width="14.7109375" style="78" customWidth="1"/>
    <col min="12552" max="12801" width="8.7109375" style="78"/>
    <col min="12802" max="12802" width="7.7109375" style="78" customWidth="1"/>
    <col min="12803" max="12803" width="14.7109375" style="78" customWidth="1"/>
    <col min="12804" max="12804" width="14.28515625" style="78" customWidth="1"/>
    <col min="12805" max="12807" width="14.7109375" style="78" customWidth="1"/>
    <col min="12808" max="13057" width="8.7109375" style="78"/>
    <col min="13058" max="13058" width="7.7109375" style="78" customWidth="1"/>
    <col min="13059" max="13059" width="14.7109375" style="78" customWidth="1"/>
    <col min="13060" max="13060" width="14.28515625" style="78" customWidth="1"/>
    <col min="13061" max="13063" width="14.7109375" style="78" customWidth="1"/>
    <col min="13064" max="13313" width="8.7109375" style="78"/>
    <col min="13314" max="13314" width="7.7109375" style="78" customWidth="1"/>
    <col min="13315" max="13315" width="14.7109375" style="78" customWidth="1"/>
    <col min="13316" max="13316" width="14.28515625" style="78" customWidth="1"/>
    <col min="13317" max="13319" width="14.7109375" style="78" customWidth="1"/>
    <col min="13320" max="13569" width="8.7109375" style="78"/>
    <col min="13570" max="13570" width="7.7109375" style="78" customWidth="1"/>
    <col min="13571" max="13571" width="14.7109375" style="78" customWidth="1"/>
    <col min="13572" max="13572" width="14.28515625" style="78" customWidth="1"/>
    <col min="13573" max="13575" width="14.7109375" style="78" customWidth="1"/>
    <col min="13576" max="13825" width="8.7109375" style="78"/>
    <col min="13826" max="13826" width="7.7109375" style="78" customWidth="1"/>
    <col min="13827" max="13827" width="14.7109375" style="78" customWidth="1"/>
    <col min="13828" max="13828" width="14.28515625" style="78" customWidth="1"/>
    <col min="13829" max="13831" width="14.7109375" style="78" customWidth="1"/>
    <col min="13832" max="14081" width="8.7109375" style="78"/>
    <col min="14082" max="14082" width="7.7109375" style="78" customWidth="1"/>
    <col min="14083" max="14083" width="14.7109375" style="78" customWidth="1"/>
    <col min="14084" max="14084" width="14.28515625" style="78" customWidth="1"/>
    <col min="14085" max="14087" width="14.7109375" style="78" customWidth="1"/>
    <col min="14088" max="14337" width="8.7109375" style="78"/>
    <col min="14338" max="14338" width="7.7109375" style="78" customWidth="1"/>
    <col min="14339" max="14339" width="14.7109375" style="78" customWidth="1"/>
    <col min="14340" max="14340" width="14.28515625" style="78" customWidth="1"/>
    <col min="14341" max="14343" width="14.7109375" style="78" customWidth="1"/>
    <col min="14344" max="14593" width="8.7109375" style="78"/>
    <col min="14594" max="14594" width="7.7109375" style="78" customWidth="1"/>
    <col min="14595" max="14595" width="14.7109375" style="78" customWidth="1"/>
    <col min="14596" max="14596" width="14.28515625" style="78" customWidth="1"/>
    <col min="14597" max="14599" width="14.7109375" style="78" customWidth="1"/>
    <col min="14600" max="14849" width="8.7109375" style="78"/>
    <col min="14850" max="14850" width="7.7109375" style="78" customWidth="1"/>
    <col min="14851" max="14851" width="14.7109375" style="78" customWidth="1"/>
    <col min="14852" max="14852" width="14.28515625" style="78" customWidth="1"/>
    <col min="14853" max="14855" width="14.7109375" style="78" customWidth="1"/>
    <col min="14856" max="15105" width="8.7109375" style="78"/>
    <col min="15106" max="15106" width="7.7109375" style="78" customWidth="1"/>
    <col min="15107" max="15107" width="14.7109375" style="78" customWidth="1"/>
    <col min="15108" max="15108" width="14.28515625" style="78" customWidth="1"/>
    <col min="15109" max="15111" width="14.7109375" style="78" customWidth="1"/>
    <col min="15112" max="15361" width="8.7109375" style="78"/>
    <col min="15362" max="15362" width="7.7109375" style="78" customWidth="1"/>
    <col min="15363" max="15363" width="14.7109375" style="78" customWidth="1"/>
    <col min="15364" max="15364" width="14.28515625" style="78" customWidth="1"/>
    <col min="15365" max="15367" width="14.7109375" style="78" customWidth="1"/>
    <col min="15368" max="15617" width="8.7109375" style="78"/>
    <col min="15618" max="15618" width="7.7109375" style="78" customWidth="1"/>
    <col min="15619" max="15619" width="14.7109375" style="78" customWidth="1"/>
    <col min="15620" max="15620" width="14.28515625" style="78" customWidth="1"/>
    <col min="15621" max="15623" width="14.7109375" style="78" customWidth="1"/>
    <col min="15624" max="15873" width="8.7109375" style="78"/>
    <col min="15874" max="15874" width="7.7109375" style="78" customWidth="1"/>
    <col min="15875" max="15875" width="14.7109375" style="78" customWidth="1"/>
    <col min="15876" max="15876" width="14.28515625" style="78" customWidth="1"/>
    <col min="15877" max="15879" width="14.7109375" style="78" customWidth="1"/>
    <col min="15880" max="16129" width="8.7109375" style="78"/>
    <col min="16130" max="16130" width="7.7109375" style="78" customWidth="1"/>
    <col min="16131" max="16131" width="14.7109375" style="78" customWidth="1"/>
    <col min="16132" max="16132" width="14.28515625" style="78" customWidth="1"/>
    <col min="16133" max="16135" width="14.7109375" style="78" customWidth="1"/>
    <col min="16136" max="16384" width="8.7109375" style="78"/>
  </cols>
  <sheetData>
    <row r="1" spans="1:13" x14ac:dyDescent="0.25">
      <c r="A1" s="65"/>
      <c r="B1" s="65"/>
      <c r="C1" s="65"/>
      <c r="D1" s="65"/>
      <c r="E1" s="65"/>
      <c r="F1" s="65"/>
      <c r="G1" s="66"/>
    </row>
    <row r="2" spans="1:13" x14ac:dyDescent="0.25">
      <c r="A2" s="65"/>
      <c r="B2" s="65"/>
      <c r="C2" s="65"/>
      <c r="D2" s="65"/>
      <c r="E2" s="65"/>
      <c r="F2" s="67"/>
      <c r="G2" s="68"/>
    </row>
    <row r="3" spans="1:13" x14ac:dyDescent="0.25">
      <c r="A3" s="65"/>
      <c r="B3" s="65"/>
      <c r="C3" s="65"/>
      <c r="D3" s="65"/>
      <c r="E3" s="65"/>
      <c r="F3" s="67"/>
      <c r="G3" s="68"/>
    </row>
    <row r="4" spans="1:13" ht="21" x14ac:dyDescent="0.35">
      <c r="A4" s="65"/>
      <c r="B4" s="69" t="s">
        <v>68</v>
      </c>
      <c r="C4" s="65"/>
      <c r="D4" s="65"/>
      <c r="E4" s="70"/>
      <c r="F4" s="71"/>
      <c r="G4" s="69"/>
      <c r="K4" s="97"/>
      <c r="L4" s="96"/>
    </row>
    <row r="5" spans="1:13" x14ac:dyDescent="0.25">
      <c r="A5" s="65"/>
      <c r="B5" s="65"/>
      <c r="C5" s="65"/>
      <c r="D5" s="65"/>
      <c r="E5" s="65"/>
      <c r="F5" s="71"/>
      <c r="G5" s="65"/>
      <c r="K5" s="95"/>
      <c r="L5" s="96"/>
    </row>
    <row r="6" spans="1:13" x14ac:dyDescent="0.25">
      <c r="A6" s="65"/>
      <c r="B6" s="72" t="s">
        <v>41</v>
      </c>
      <c r="C6" s="73"/>
      <c r="D6" s="74"/>
      <c r="E6" s="115">
        <v>44562</v>
      </c>
      <c r="F6" s="75"/>
      <c r="G6" s="65"/>
      <c r="K6" s="88"/>
      <c r="L6" s="88"/>
    </row>
    <row r="7" spans="1:13" x14ac:dyDescent="0.25">
      <c r="A7" s="65"/>
      <c r="B7" s="76" t="s">
        <v>43</v>
      </c>
      <c r="C7" s="77"/>
      <c r="E7" s="79">
        <v>36</v>
      </c>
      <c r="F7" s="80" t="s">
        <v>44</v>
      </c>
      <c r="G7" s="65"/>
      <c r="K7" s="90"/>
      <c r="L7" s="90"/>
    </row>
    <row r="8" spans="1:13" x14ac:dyDescent="0.25">
      <c r="A8" s="65"/>
      <c r="B8" s="76" t="s">
        <v>69</v>
      </c>
      <c r="C8" s="77"/>
      <c r="D8" s="94">
        <f>E6-1</f>
        <v>44561</v>
      </c>
      <c r="E8" s="98">
        <v>5269.75</v>
      </c>
      <c r="F8" s="80" t="s">
        <v>47</v>
      </c>
      <c r="G8" s="65"/>
      <c r="K8" s="90"/>
      <c r="L8" s="90"/>
    </row>
    <row r="9" spans="1:13" x14ac:dyDescent="0.25">
      <c r="A9" s="65"/>
      <c r="B9" s="76" t="s">
        <v>70</v>
      </c>
      <c r="C9" s="77"/>
      <c r="D9" s="94">
        <f>EDATE(D8,E7)</f>
        <v>45657</v>
      </c>
      <c r="E9" s="87">
        <v>0</v>
      </c>
      <c r="F9" s="80" t="s">
        <v>47</v>
      </c>
      <c r="G9" s="106"/>
      <c r="K9" s="90"/>
      <c r="L9" s="90"/>
    </row>
    <row r="10" spans="1:13" x14ac:dyDescent="0.25">
      <c r="A10" s="65"/>
      <c r="B10" s="76" t="s">
        <v>50</v>
      </c>
      <c r="C10" s="77"/>
      <c r="E10" s="116">
        <v>1</v>
      </c>
      <c r="F10" s="80"/>
      <c r="G10" s="65"/>
      <c r="K10" s="91"/>
      <c r="L10" s="91"/>
    </row>
    <row r="11" spans="1:13" x14ac:dyDescent="0.25">
      <c r="A11" s="65"/>
      <c r="B11" s="117" t="s">
        <v>71</v>
      </c>
      <c r="C11" s="118"/>
      <c r="D11" s="119"/>
      <c r="E11" s="125">
        <v>3.3000000000000002E-2</v>
      </c>
      <c r="F11" s="81"/>
      <c r="G11" s="82"/>
      <c r="K11" s="90"/>
      <c r="L11" s="90"/>
      <c r="M11" s="91"/>
    </row>
    <row r="12" spans="1:13" x14ac:dyDescent="0.25">
      <c r="A12" s="65"/>
      <c r="B12" s="79"/>
      <c r="C12" s="77"/>
      <c r="E12" s="83"/>
      <c r="F12" s="79"/>
      <c r="G12" s="82"/>
      <c r="K12" s="90"/>
      <c r="L12" s="90"/>
      <c r="M12" s="91"/>
    </row>
    <row r="13" spans="1:13" x14ac:dyDescent="0.25">
      <c r="K13" s="90"/>
      <c r="L13" s="90"/>
      <c r="M13" s="91"/>
    </row>
    <row r="14" spans="1:13" ht="15.75" thickBot="1" x14ac:dyDescent="0.3">
      <c r="A14" s="84" t="s">
        <v>53</v>
      </c>
      <c r="B14" s="84" t="s">
        <v>54</v>
      </c>
      <c r="C14" s="84" t="s">
        <v>55</v>
      </c>
      <c r="D14" s="84" t="s">
        <v>56</v>
      </c>
      <c r="E14" s="84" t="s">
        <v>57</v>
      </c>
      <c r="F14" s="84" t="s">
        <v>58</v>
      </c>
      <c r="G14" s="84" t="s">
        <v>59</v>
      </c>
      <c r="K14" s="90"/>
      <c r="L14" s="90"/>
      <c r="M14" s="91"/>
    </row>
    <row r="15" spans="1:13" x14ac:dyDescent="0.25">
      <c r="A15" s="121">
        <f>E6</f>
        <v>44562</v>
      </c>
      <c r="B15" s="122">
        <v>1</v>
      </c>
      <c r="C15" s="123">
        <f>E8</f>
        <v>5269.75</v>
      </c>
      <c r="D15" s="124">
        <f>ROUND(C15*$E$11/12,2)</f>
        <v>14.49</v>
      </c>
      <c r="E15" s="124">
        <f>PPMT($E$11/12,B15,$E$7,-$E$8,$E$9,0)</f>
        <v>139.4565951610677</v>
      </c>
      <c r="F15" s="124">
        <f>ROUND(PMT($E$11/12,E7,-E8,E9),2)</f>
        <v>153.94999999999999</v>
      </c>
      <c r="G15" s="124">
        <f>C15-E15</f>
        <v>5130.2934048389325</v>
      </c>
      <c r="K15" s="90"/>
      <c r="L15" s="90"/>
      <c r="M15" s="91"/>
    </row>
    <row r="16" spans="1:13" x14ac:dyDescent="0.25">
      <c r="A16" s="121">
        <f>EDATE(A15,1)</f>
        <v>44593</v>
      </c>
      <c r="B16" s="122">
        <v>2</v>
      </c>
      <c r="C16" s="123">
        <f>G15</f>
        <v>5130.2934048389325</v>
      </c>
      <c r="D16" s="124">
        <f t="shared" ref="D16:D50" si="0">ROUND(C16*$E$11/12,2)</f>
        <v>14.11</v>
      </c>
      <c r="E16" s="124">
        <f t="shared" ref="E16:E50" si="1">PPMT($E$11/12,B16,$E$7,-$E$8,$E$9,0)</f>
        <v>139.84010079776064</v>
      </c>
      <c r="F16" s="124">
        <f>F15</f>
        <v>153.94999999999999</v>
      </c>
      <c r="G16" s="124">
        <f t="shared" ref="G16:G50" si="2">C16-E16</f>
        <v>4990.4533040411716</v>
      </c>
      <c r="K16" s="90"/>
      <c r="L16" s="90"/>
      <c r="M16" s="91"/>
    </row>
    <row r="17" spans="1:13" x14ac:dyDescent="0.25">
      <c r="A17" s="121">
        <f>EDATE(A16,1)</f>
        <v>44621</v>
      </c>
      <c r="B17" s="122">
        <v>3</v>
      </c>
      <c r="C17" s="123">
        <f>G16</f>
        <v>4990.4533040411716</v>
      </c>
      <c r="D17" s="124">
        <f t="shared" si="0"/>
        <v>13.72</v>
      </c>
      <c r="E17" s="124">
        <f t="shared" si="1"/>
        <v>140.22466107495447</v>
      </c>
      <c r="F17" s="124">
        <f t="shared" ref="F17:F50" si="3">F16</f>
        <v>153.94999999999999</v>
      </c>
      <c r="G17" s="124">
        <f t="shared" si="2"/>
        <v>4850.2286429662172</v>
      </c>
      <c r="K17" s="90"/>
      <c r="L17" s="90"/>
      <c r="M17" s="91"/>
    </row>
    <row r="18" spans="1:13" x14ac:dyDescent="0.25">
      <c r="A18" s="121">
        <f t="shared" ref="A18:A50" si="4">EDATE(A17,1)</f>
        <v>44652</v>
      </c>
      <c r="B18" s="122">
        <v>4</v>
      </c>
      <c r="C18" s="123">
        <f t="shared" ref="C18:C50" si="5">G17</f>
        <v>4850.2286429662172</v>
      </c>
      <c r="D18" s="124">
        <f t="shared" si="0"/>
        <v>13.34</v>
      </c>
      <c r="E18" s="124">
        <f t="shared" si="1"/>
        <v>140.6102788929106</v>
      </c>
      <c r="F18" s="124">
        <f t="shared" si="3"/>
        <v>153.94999999999999</v>
      </c>
      <c r="G18" s="124">
        <f t="shared" si="2"/>
        <v>4709.618364073307</v>
      </c>
      <c r="K18" s="90"/>
      <c r="L18" s="90"/>
      <c r="M18" s="91"/>
    </row>
    <row r="19" spans="1:13" x14ac:dyDescent="0.25">
      <c r="A19" s="121">
        <f t="shared" si="4"/>
        <v>44682</v>
      </c>
      <c r="B19" s="122">
        <v>5</v>
      </c>
      <c r="C19" s="123">
        <f t="shared" si="5"/>
        <v>4709.618364073307</v>
      </c>
      <c r="D19" s="124">
        <f t="shared" si="0"/>
        <v>12.95</v>
      </c>
      <c r="E19" s="124">
        <f t="shared" si="1"/>
        <v>140.9969571598661</v>
      </c>
      <c r="F19" s="124">
        <f t="shared" si="3"/>
        <v>153.94999999999999</v>
      </c>
      <c r="G19" s="124">
        <f t="shared" si="2"/>
        <v>4568.6214069134412</v>
      </c>
      <c r="K19" s="90"/>
      <c r="L19" s="90"/>
      <c r="M19" s="91"/>
    </row>
    <row r="20" spans="1:13" x14ac:dyDescent="0.25">
      <c r="A20" s="121">
        <f t="shared" si="4"/>
        <v>44713</v>
      </c>
      <c r="B20" s="122">
        <v>6</v>
      </c>
      <c r="C20" s="123">
        <f t="shared" si="5"/>
        <v>4568.6214069134412</v>
      </c>
      <c r="D20" s="124">
        <f t="shared" si="0"/>
        <v>12.56</v>
      </c>
      <c r="E20" s="124">
        <f t="shared" si="1"/>
        <v>141.38469879205573</v>
      </c>
      <c r="F20" s="124">
        <f t="shared" si="3"/>
        <v>153.94999999999999</v>
      </c>
      <c r="G20" s="124">
        <f t="shared" si="2"/>
        <v>4427.2367081213852</v>
      </c>
      <c r="K20" s="90"/>
      <c r="L20" s="90"/>
      <c r="M20" s="91"/>
    </row>
    <row r="21" spans="1:13" x14ac:dyDescent="0.25">
      <c r="A21" s="121">
        <f t="shared" si="4"/>
        <v>44743</v>
      </c>
      <c r="B21" s="122">
        <v>7</v>
      </c>
      <c r="C21" s="123">
        <f t="shared" si="5"/>
        <v>4427.2367081213852</v>
      </c>
      <c r="D21" s="124">
        <f t="shared" si="0"/>
        <v>12.17</v>
      </c>
      <c r="E21" s="124">
        <f t="shared" si="1"/>
        <v>141.77350671373389</v>
      </c>
      <c r="F21" s="124">
        <f t="shared" si="3"/>
        <v>153.94999999999999</v>
      </c>
      <c r="G21" s="124">
        <f t="shared" si="2"/>
        <v>4285.4632014076515</v>
      </c>
      <c r="K21" s="90"/>
      <c r="L21" s="90"/>
      <c r="M21" s="91"/>
    </row>
    <row r="22" spans="1:13" x14ac:dyDescent="0.25">
      <c r="A22" s="121">
        <f>EDATE(A21,1)</f>
        <v>44774</v>
      </c>
      <c r="B22" s="122">
        <v>8</v>
      </c>
      <c r="C22" s="123">
        <f t="shared" si="5"/>
        <v>4285.4632014076515</v>
      </c>
      <c r="D22" s="124">
        <f t="shared" si="0"/>
        <v>11.79</v>
      </c>
      <c r="E22" s="124">
        <f t="shared" si="1"/>
        <v>142.16338385719666</v>
      </c>
      <c r="F22" s="124">
        <f t="shared" si="3"/>
        <v>153.94999999999999</v>
      </c>
      <c r="G22" s="124">
        <f t="shared" si="2"/>
        <v>4143.2998175504545</v>
      </c>
      <c r="K22" s="90"/>
      <c r="L22" s="90"/>
      <c r="M22" s="91"/>
    </row>
    <row r="23" spans="1:13" x14ac:dyDescent="0.25">
      <c r="A23" s="121">
        <f t="shared" si="4"/>
        <v>44805</v>
      </c>
      <c r="B23" s="122">
        <v>9</v>
      </c>
      <c r="C23" s="123">
        <f t="shared" si="5"/>
        <v>4143.2998175504545</v>
      </c>
      <c r="D23" s="124">
        <f t="shared" si="0"/>
        <v>11.39</v>
      </c>
      <c r="E23" s="124">
        <f t="shared" si="1"/>
        <v>142.55433316280394</v>
      </c>
      <c r="F23" s="124">
        <f t="shared" si="3"/>
        <v>153.94999999999999</v>
      </c>
      <c r="G23" s="124">
        <f t="shared" si="2"/>
        <v>4000.7454843876503</v>
      </c>
      <c r="K23" s="90"/>
      <c r="L23" s="90"/>
      <c r="M23" s="91"/>
    </row>
    <row r="24" spans="1:13" x14ac:dyDescent="0.25">
      <c r="A24" s="121">
        <f t="shared" si="4"/>
        <v>44835</v>
      </c>
      <c r="B24" s="122">
        <v>10</v>
      </c>
      <c r="C24" s="123">
        <f t="shared" si="5"/>
        <v>4000.7454843876503</v>
      </c>
      <c r="D24" s="124">
        <f t="shared" si="0"/>
        <v>11</v>
      </c>
      <c r="E24" s="124">
        <f t="shared" si="1"/>
        <v>142.94635757900164</v>
      </c>
      <c r="F24" s="124">
        <f t="shared" si="3"/>
        <v>153.94999999999999</v>
      </c>
      <c r="G24" s="124">
        <f t="shared" si="2"/>
        <v>3857.7991268086489</v>
      </c>
      <c r="K24" s="90"/>
      <c r="L24" s="90"/>
      <c r="M24" s="91"/>
    </row>
    <row r="25" spans="1:13" x14ac:dyDescent="0.25">
      <c r="A25" s="121">
        <f t="shared" si="4"/>
        <v>44866</v>
      </c>
      <c r="B25" s="122">
        <v>11</v>
      </c>
      <c r="C25" s="123">
        <f t="shared" si="5"/>
        <v>3857.7991268086489</v>
      </c>
      <c r="D25" s="124">
        <f t="shared" si="0"/>
        <v>10.61</v>
      </c>
      <c r="E25" s="124">
        <f t="shared" si="1"/>
        <v>143.33946006234393</v>
      </c>
      <c r="F25" s="124">
        <f t="shared" si="3"/>
        <v>153.94999999999999</v>
      </c>
      <c r="G25" s="124">
        <f t="shared" si="2"/>
        <v>3714.4596667463052</v>
      </c>
    </row>
    <row r="26" spans="1:13" x14ac:dyDescent="0.25">
      <c r="A26" s="121">
        <f t="shared" si="4"/>
        <v>44896</v>
      </c>
      <c r="B26" s="122">
        <v>12</v>
      </c>
      <c r="C26" s="123">
        <f t="shared" si="5"/>
        <v>3714.4596667463052</v>
      </c>
      <c r="D26" s="124">
        <f t="shared" si="0"/>
        <v>10.210000000000001</v>
      </c>
      <c r="E26" s="124">
        <f t="shared" si="1"/>
        <v>143.73364357751535</v>
      </c>
      <c r="F26" s="124">
        <f t="shared" si="3"/>
        <v>153.94999999999999</v>
      </c>
      <c r="G26" s="124">
        <f t="shared" si="2"/>
        <v>3570.7260231687897</v>
      </c>
    </row>
    <row r="27" spans="1:13" x14ac:dyDescent="0.25">
      <c r="A27" s="121">
        <f t="shared" si="4"/>
        <v>44927</v>
      </c>
      <c r="B27" s="122">
        <v>13</v>
      </c>
      <c r="C27" s="123">
        <f t="shared" si="5"/>
        <v>3570.7260231687897</v>
      </c>
      <c r="D27" s="124">
        <f t="shared" si="0"/>
        <v>9.82</v>
      </c>
      <c r="E27" s="124">
        <f t="shared" si="1"/>
        <v>144.12891109735352</v>
      </c>
      <c r="F27" s="124">
        <f t="shared" si="3"/>
        <v>153.94999999999999</v>
      </c>
      <c r="G27" s="124">
        <f t="shared" si="2"/>
        <v>3426.5971120714362</v>
      </c>
    </row>
    <row r="28" spans="1:13" x14ac:dyDescent="0.25">
      <c r="A28" s="192">
        <f t="shared" si="4"/>
        <v>44958</v>
      </c>
      <c r="B28" s="193">
        <v>14</v>
      </c>
      <c r="C28" s="194">
        <f t="shared" si="5"/>
        <v>3426.5971120714362</v>
      </c>
      <c r="D28" s="195">
        <f t="shared" si="0"/>
        <v>9.42</v>
      </c>
      <c r="E28" s="195">
        <f t="shared" si="1"/>
        <v>144.52526560287126</v>
      </c>
      <c r="F28" s="195">
        <f t="shared" si="3"/>
        <v>153.94999999999999</v>
      </c>
      <c r="G28" s="195">
        <f t="shared" si="2"/>
        <v>3282.0718464685651</v>
      </c>
    </row>
    <row r="29" spans="1:13" x14ac:dyDescent="0.25">
      <c r="A29" s="192">
        <f t="shared" si="4"/>
        <v>44986</v>
      </c>
      <c r="B29" s="193">
        <v>15</v>
      </c>
      <c r="C29" s="194">
        <f t="shared" si="5"/>
        <v>3282.0718464685651</v>
      </c>
      <c r="D29" s="195">
        <f t="shared" si="0"/>
        <v>9.0299999999999994</v>
      </c>
      <c r="E29" s="195">
        <f t="shared" si="1"/>
        <v>144.92271008327916</v>
      </c>
      <c r="F29" s="195">
        <f t="shared" si="3"/>
        <v>153.94999999999999</v>
      </c>
      <c r="G29" s="195">
        <f t="shared" si="2"/>
        <v>3137.1491363852861</v>
      </c>
    </row>
    <row r="30" spans="1:13" x14ac:dyDescent="0.25">
      <c r="A30" s="192">
        <f t="shared" si="4"/>
        <v>45017</v>
      </c>
      <c r="B30" s="193">
        <v>16</v>
      </c>
      <c r="C30" s="194">
        <f t="shared" si="5"/>
        <v>3137.1491363852861</v>
      </c>
      <c r="D30" s="195">
        <f t="shared" si="0"/>
        <v>8.6300000000000008</v>
      </c>
      <c r="E30" s="195">
        <f t="shared" si="1"/>
        <v>145.32124753600817</v>
      </c>
      <c r="F30" s="195">
        <f t="shared" si="3"/>
        <v>153.94999999999999</v>
      </c>
      <c r="G30" s="195">
        <f t="shared" si="2"/>
        <v>2991.8278888492778</v>
      </c>
    </row>
    <row r="31" spans="1:13" x14ac:dyDescent="0.25">
      <c r="A31" s="192">
        <f t="shared" si="4"/>
        <v>45047</v>
      </c>
      <c r="B31" s="193">
        <v>17</v>
      </c>
      <c r="C31" s="194">
        <f t="shared" si="5"/>
        <v>2991.8278888492778</v>
      </c>
      <c r="D31" s="195">
        <f t="shared" si="0"/>
        <v>8.23</v>
      </c>
      <c r="E31" s="195">
        <f t="shared" si="1"/>
        <v>145.72088096673218</v>
      </c>
      <c r="F31" s="195">
        <f t="shared" si="3"/>
        <v>153.94999999999999</v>
      </c>
      <c r="G31" s="195">
        <f t="shared" si="2"/>
        <v>2846.1070078825455</v>
      </c>
    </row>
    <row r="32" spans="1:13" x14ac:dyDescent="0.25">
      <c r="A32" s="192">
        <f t="shared" si="4"/>
        <v>45078</v>
      </c>
      <c r="B32" s="193">
        <v>18</v>
      </c>
      <c r="C32" s="194">
        <f t="shared" si="5"/>
        <v>2846.1070078825455</v>
      </c>
      <c r="D32" s="195">
        <f t="shared" si="0"/>
        <v>7.83</v>
      </c>
      <c r="E32" s="195">
        <f t="shared" si="1"/>
        <v>146.12161338939072</v>
      </c>
      <c r="F32" s="195">
        <f t="shared" si="3"/>
        <v>153.94999999999999</v>
      </c>
      <c r="G32" s="195">
        <f t="shared" si="2"/>
        <v>2699.9853944931547</v>
      </c>
    </row>
    <row r="33" spans="1:7" x14ac:dyDescent="0.25">
      <c r="A33" s="192">
        <f t="shared" si="4"/>
        <v>45108</v>
      </c>
      <c r="B33" s="193">
        <v>19</v>
      </c>
      <c r="C33" s="194">
        <f t="shared" si="5"/>
        <v>2699.9853944931547</v>
      </c>
      <c r="D33" s="195">
        <f t="shared" si="0"/>
        <v>7.42</v>
      </c>
      <c r="E33" s="195">
        <f t="shared" si="1"/>
        <v>146.52344782621154</v>
      </c>
      <c r="F33" s="195">
        <f t="shared" si="3"/>
        <v>153.94999999999999</v>
      </c>
      <c r="G33" s="195">
        <f t="shared" si="2"/>
        <v>2553.4619466669433</v>
      </c>
    </row>
    <row r="34" spans="1:7" x14ac:dyDescent="0.25">
      <c r="A34" s="192">
        <f t="shared" si="4"/>
        <v>45139</v>
      </c>
      <c r="B34" s="193">
        <v>20</v>
      </c>
      <c r="C34" s="194">
        <f t="shared" si="5"/>
        <v>2553.4619466669433</v>
      </c>
      <c r="D34" s="195">
        <f t="shared" si="0"/>
        <v>7.02</v>
      </c>
      <c r="E34" s="195">
        <f t="shared" si="1"/>
        <v>146.92638730773362</v>
      </c>
      <c r="F34" s="195">
        <f t="shared" si="3"/>
        <v>153.94999999999999</v>
      </c>
      <c r="G34" s="195">
        <f t="shared" si="2"/>
        <v>2406.5355593592099</v>
      </c>
    </row>
    <row r="35" spans="1:7" x14ac:dyDescent="0.25">
      <c r="A35" s="192">
        <f t="shared" si="4"/>
        <v>45170</v>
      </c>
      <c r="B35" s="193">
        <v>21</v>
      </c>
      <c r="C35" s="194">
        <f t="shared" si="5"/>
        <v>2406.5355593592099</v>
      </c>
      <c r="D35" s="195">
        <f t="shared" si="0"/>
        <v>6.62</v>
      </c>
      <c r="E35" s="195">
        <f t="shared" si="1"/>
        <v>147.33043487282987</v>
      </c>
      <c r="F35" s="195">
        <f t="shared" si="3"/>
        <v>153.94999999999999</v>
      </c>
      <c r="G35" s="195">
        <f t="shared" si="2"/>
        <v>2259.2051244863801</v>
      </c>
    </row>
    <row r="36" spans="1:7" x14ac:dyDescent="0.25">
      <c r="A36" s="192">
        <f t="shared" si="4"/>
        <v>45200</v>
      </c>
      <c r="B36" s="193">
        <v>22</v>
      </c>
      <c r="C36" s="194">
        <f t="shared" si="5"/>
        <v>2259.2051244863801</v>
      </c>
      <c r="D36" s="195">
        <f t="shared" si="0"/>
        <v>6.21</v>
      </c>
      <c r="E36" s="195">
        <f t="shared" si="1"/>
        <v>147.73559356873014</v>
      </c>
      <c r="F36" s="195">
        <f t="shared" si="3"/>
        <v>153.94999999999999</v>
      </c>
      <c r="G36" s="195">
        <f t="shared" si="2"/>
        <v>2111.46953091765</v>
      </c>
    </row>
    <row r="37" spans="1:7" x14ac:dyDescent="0.25">
      <c r="A37" s="192">
        <f t="shared" si="4"/>
        <v>45231</v>
      </c>
      <c r="B37" s="193">
        <v>23</v>
      </c>
      <c r="C37" s="194">
        <f t="shared" si="5"/>
        <v>2111.46953091765</v>
      </c>
      <c r="D37" s="195">
        <f t="shared" si="0"/>
        <v>5.81</v>
      </c>
      <c r="E37" s="195">
        <f t="shared" si="1"/>
        <v>148.14186645104417</v>
      </c>
      <c r="F37" s="195">
        <f t="shared" si="3"/>
        <v>153.94999999999999</v>
      </c>
      <c r="G37" s="195">
        <f t="shared" si="2"/>
        <v>1963.3276644666057</v>
      </c>
    </row>
    <row r="38" spans="1:7" x14ac:dyDescent="0.25">
      <c r="A38" s="192">
        <f t="shared" si="4"/>
        <v>45261</v>
      </c>
      <c r="B38" s="193">
        <v>24</v>
      </c>
      <c r="C38" s="194">
        <f t="shared" si="5"/>
        <v>1963.3276644666057</v>
      </c>
      <c r="D38" s="195">
        <f t="shared" si="0"/>
        <v>5.4</v>
      </c>
      <c r="E38" s="195">
        <f t="shared" si="1"/>
        <v>148.54925658378454</v>
      </c>
      <c r="F38" s="195">
        <f t="shared" si="3"/>
        <v>153.94999999999999</v>
      </c>
      <c r="G38" s="195">
        <f t="shared" si="2"/>
        <v>1814.7784078828213</v>
      </c>
    </row>
    <row r="39" spans="1:7" x14ac:dyDescent="0.25">
      <c r="A39" s="192">
        <f t="shared" si="4"/>
        <v>45292</v>
      </c>
      <c r="B39" s="193">
        <v>25</v>
      </c>
      <c r="C39" s="194">
        <f t="shared" si="5"/>
        <v>1814.7784078828213</v>
      </c>
      <c r="D39" s="195">
        <f t="shared" si="0"/>
        <v>4.99</v>
      </c>
      <c r="E39" s="195">
        <f t="shared" si="1"/>
        <v>148.95776703938995</v>
      </c>
      <c r="F39" s="195">
        <f t="shared" si="3"/>
        <v>153.94999999999999</v>
      </c>
      <c r="G39" s="195">
        <f t="shared" si="2"/>
        <v>1665.8206408434314</v>
      </c>
    </row>
    <row r="40" spans="1:7" x14ac:dyDescent="0.25">
      <c r="A40" s="192">
        <f t="shared" si="4"/>
        <v>45323</v>
      </c>
      <c r="B40" s="193">
        <v>26</v>
      </c>
      <c r="C40" s="194">
        <f t="shared" si="5"/>
        <v>1665.8206408434314</v>
      </c>
      <c r="D40" s="195">
        <f t="shared" si="0"/>
        <v>4.58</v>
      </c>
      <c r="E40" s="195">
        <f t="shared" si="1"/>
        <v>149.36740089874829</v>
      </c>
      <c r="F40" s="195">
        <f t="shared" si="3"/>
        <v>153.94999999999999</v>
      </c>
      <c r="G40" s="195">
        <f t="shared" si="2"/>
        <v>1516.4532399446832</v>
      </c>
    </row>
    <row r="41" spans="1:7" x14ac:dyDescent="0.25">
      <c r="A41" s="192">
        <f t="shared" si="4"/>
        <v>45352</v>
      </c>
      <c r="B41" s="193">
        <v>27</v>
      </c>
      <c r="C41" s="194">
        <f t="shared" si="5"/>
        <v>1516.4532399446832</v>
      </c>
      <c r="D41" s="195">
        <f t="shared" si="0"/>
        <v>4.17</v>
      </c>
      <c r="E41" s="195">
        <f t="shared" si="1"/>
        <v>149.77816125121981</v>
      </c>
      <c r="F41" s="195">
        <f t="shared" si="3"/>
        <v>153.94999999999999</v>
      </c>
      <c r="G41" s="195">
        <f t="shared" si="2"/>
        <v>1366.6750786934633</v>
      </c>
    </row>
    <row r="42" spans="1:7" x14ac:dyDescent="0.25">
      <c r="A42" s="192">
        <f t="shared" si="4"/>
        <v>45383</v>
      </c>
      <c r="B42" s="193">
        <v>28</v>
      </c>
      <c r="C42" s="194">
        <f t="shared" si="5"/>
        <v>1366.6750786934633</v>
      </c>
      <c r="D42" s="195">
        <f t="shared" si="0"/>
        <v>3.76</v>
      </c>
      <c r="E42" s="195">
        <f t="shared" si="1"/>
        <v>150.19005119466067</v>
      </c>
      <c r="F42" s="195">
        <f t="shared" si="3"/>
        <v>153.94999999999999</v>
      </c>
      <c r="G42" s="195">
        <f t="shared" si="2"/>
        <v>1216.4850274988025</v>
      </c>
    </row>
    <row r="43" spans="1:7" x14ac:dyDescent="0.25">
      <c r="A43" s="192">
        <f t="shared" si="4"/>
        <v>45413</v>
      </c>
      <c r="B43" s="193">
        <v>29</v>
      </c>
      <c r="C43" s="194">
        <f t="shared" si="5"/>
        <v>1216.4850274988025</v>
      </c>
      <c r="D43" s="195">
        <f t="shared" si="0"/>
        <v>3.35</v>
      </c>
      <c r="E43" s="195">
        <f t="shared" si="1"/>
        <v>150.603073835446</v>
      </c>
      <c r="F43" s="195">
        <f t="shared" si="3"/>
        <v>153.94999999999999</v>
      </c>
      <c r="G43" s="195">
        <f t="shared" si="2"/>
        <v>1065.8819536633566</v>
      </c>
    </row>
    <row r="44" spans="1:7" x14ac:dyDescent="0.25">
      <c r="A44" s="85">
        <f t="shared" si="4"/>
        <v>45444</v>
      </c>
      <c r="B44" s="77">
        <v>30</v>
      </c>
      <c r="C44" s="71">
        <f t="shared" si="5"/>
        <v>1065.8819536633566</v>
      </c>
      <c r="D44" s="86">
        <f t="shared" si="0"/>
        <v>2.93</v>
      </c>
      <c r="E44" s="86">
        <f t="shared" si="1"/>
        <v>151.01723228849349</v>
      </c>
      <c r="F44" s="86">
        <f t="shared" si="3"/>
        <v>153.94999999999999</v>
      </c>
      <c r="G44" s="86">
        <f t="shared" si="2"/>
        <v>914.86472137486317</v>
      </c>
    </row>
    <row r="45" spans="1:7" x14ac:dyDescent="0.25">
      <c r="A45" s="85">
        <f t="shared" si="4"/>
        <v>45474</v>
      </c>
      <c r="B45" s="77">
        <v>31</v>
      </c>
      <c r="C45" s="71">
        <f t="shared" si="5"/>
        <v>914.86472137486317</v>
      </c>
      <c r="D45" s="86">
        <f t="shared" si="0"/>
        <v>2.52</v>
      </c>
      <c r="E45" s="86">
        <f t="shared" si="1"/>
        <v>151.43252967728682</v>
      </c>
      <c r="F45" s="86">
        <f t="shared" si="3"/>
        <v>153.94999999999999</v>
      </c>
      <c r="G45" s="86">
        <f t="shared" si="2"/>
        <v>763.4321916975764</v>
      </c>
    </row>
    <row r="46" spans="1:7" x14ac:dyDescent="0.25">
      <c r="A46" s="85">
        <f t="shared" si="4"/>
        <v>45505</v>
      </c>
      <c r="B46" s="77">
        <v>32</v>
      </c>
      <c r="C46" s="71">
        <f t="shared" si="5"/>
        <v>763.4321916975764</v>
      </c>
      <c r="D46" s="86">
        <f t="shared" si="0"/>
        <v>2.1</v>
      </c>
      <c r="E46" s="86">
        <f t="shared" si="1"/>
        <v>151.84896913389937</v>
      </c>
      <c r="F46" s="86">
        <f t="shared" si="3"/>
        <v>153.94999999999999</v>
      </c>
      <c r="G46" s="86">
        <f t="shared" si="2"/>
        <v>611.58322256367705</v>
      </c>
    </row>
    <row r="47" spans="1:7" x14ac:dyDescent="0.25">
      <c r="A47" s="85">
        <f t="shared" si="4"/>
        <v>45536</v>
      </c>
      <c r="B47" s="77">
        <v>33</v>
      </c>
      <c r="C47" s="71">
        <f t="shared" si="5"/>
        <v>611.58322256367705</v>
      </c>
      <c r="D47" s="86">
        <f t="shared" si="0"/>
        <v>1.68</v>
      </c>
      <c r="E47" s="86">
        <f t="shared" si="1"/>
        <v>152.2665537990176</v>
      </c>
      <c r="F47" s="86">
        <f t="shared" si="3"/>
        <v>153.94999999999999</v>
      </c>
      <c r="G47" s="86">
        <f t="shared" si="2"/>
        <v>459.31666876465943</v>
      </c>
    </row>
    <row r="48" spans="1:7" x14ac:dyDescent="0.25">
      <c r="A48" s="85">
        <f t="shared" si="4"/>
        <v>45566</v>
      </c>
      <c r="B48" s="77">
        <v>34</v>
      </c>
      <c r="C48" s="71">
        <f t="shared" si="5"/>
        <v>459.31666876465943</v>
      </c>
      <c r="D48" s="86">
        <f t="shared" si="0"/>
        <v>1.26</v>
      </c>
      <c r="E48" s="86">
        <f t="shared" si="1"/>
        <v>152.68528682196489</v>
      </c>
      <c r="F48" s="86">
        <f t="shared" si="3"/>
        <v>153.94999999999999</v>
      </c>
      <c r="G48" s="86">
        <f t="shared" si="2"/>
        <v>306.63138194269453</v>
      </c>
    </row>
    <row r="49" spans="1:7" x14ac:dyDescent="0.25">
      <c r="A49" s="85">
        <f t="shared" si="4"/>
        <v>45597</v>
      </c>
      <c r="B49" s="77">
        <v>35</v>
      </c>
      <c r="C49" s="71">
        <f t="shared" si="5"/>
        <v>306.63138194269453</v>
      </c>
      <c r="D49" s="86">
        <f t="shared" si="0"/>
        <v>0.84</v>
      </c>
      <c r="E49" s="86">
        <f t="shared" si="1"/>
        <v>153.10517136072531</v>
      </c>
      <c r="F49" s="86">
        <f t="shared" si="3"/>
        <v>153.94999999999999</v>
      </c>
      <c r="G49" s="86">
        <f t="shared" si="2"/>
        <v>153.52621058196922</v>
      </c>
    </row>
    <row r="50" spans="1:7" x14ac:dyDescent="0.25">
      <c r="A50" s="85">
        <f t="shared" si="4"/>
        <v>45627</v>
      </c>
      <c r="B50" s="77">
        <v>36</v>
      </c>
      <c r="C50" s="71">
        <f t="shared" si="5"/>
        <v>153.52621058196922</v>
      </c>
      <c r="D50" s="86">
        <f t="shared" si="0"/>
        <v>0.42</v>
      </c>
      <c r="E50" s="86">
        <f t="shared" si="1"/>
        <v>153.52621058196729</v>
      </c>
      <c r="F50" s="86">
        <f t="shared" si="3"/>
        <v>153.94999999999999</v>
      </c>
      <c r="G50" s="86">
        <f t="shared" si="2"/>
        <v>1.9326762412674725E-12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5F25KTUSNP4X-205032580-156345</_dlc_DocId>
    <_dlc_DocIdUrl xmlns="d65e48b5-f38d-431e-9b4f-47403bf4583f">
      <Url>https://rkas.sharepoint.com/Kliendisuhted/_layouts/15/DocIdRedir.aspx?ID=5F25KTUSNP4X-205032580-156345</Url>
      <Description>5F25KTUSNP4X-205032580-156345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4295b89e-2911-42f0-a767-8ca596d6842f"/>
    <ds:schemaRef ds:uri="a4634551-c501-4e5e-ac96-dde1e0c9b252"/>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d65e48b5-f38d-431e-9b4f-47403bf4583f"/>
    <ds:schemaRef ds:uri="http://purl.org/dc/elements/1.1/"/>
  </ds:schemaRefs>
</ds:datastoreItem>
</file>

<file path=customXml/itemProps2.xml><?xml version="1.0" encoding="utf-8"?>
<ds:datastoreItem xmlns:ds="http://schemas.openxmlformats.org/officeDocument/2006/customXml" ds:itemID="{A8691C5D-FF4D-41AF-92CF-85A9B9625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764D359B-82CC-4F21-A9C1-7BEB5412DBE6}">
  <ds:schemaRefs>
    <ds:schemaRef ds:uri="http://schemas.microsoft.com/sharepoint/event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Abitabel</vt:lpstr>
      <vt:lpstr>Annuiteetgraafik BIL</vt:lpstr>
      <vt:lpstr>Annuiteetgraafik BIL vähend 1x</vt:lpstr>
      <vt:lpstr>Annuiteetgraafik BIL_vähend 2x</vt:lpstr>
      <vt:lpstr>Annuiteetgraafik BIL_pikend</vt:lpstr>
      <vt:lpstr>Annuiteetgraafik Lisa 6.1 PP</vt:lpstr>
      <vt:lpstr>Annuiteetgraafik Lisa 6.2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2024-11-19T12:43:24Z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3cc6cef6-44bf-4e54-9c34-bd448b9b13f3</vt:lpwstr>
  </property>
</Properties>
</file>